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tassanee\Desktop\"/>
    </mc:Choice>
  </mc:AlternateContent>
  <xr:revisionPtr revIDLastSave="0" documentId="13_ncr:1_{3E1AC8A6-3A90-4717-A594-A7E085079B6E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ส่งออก_ภาพรวม" sheetId="1" r:id="rId1"/>
    <sheet name="ส่งออก_รายสินค้า" sheetId="2" r:id="rId2"/>
    <sheet name="ส่งออก_สุทธิ" sheetId="3" r:id="rId3"/>
  </sheets>
  <calcPr calcId="191029"/>
</workbook>
</file>

<file path=xl/calcChain.xml><?xml version="1.0" encoding="utf-8"?>
<calcChain xmlns="http://schemas.openxmlformats.org/spreadsheetml/2006/main">
  <c r="C6" i="2" l="1"/>
  <c r="C16" i="2"/>
  <c r="C9" i="3"/>
  <c r="B9" i="3"/>
  <c r="E22" i="2"/>
  <c r="D22" i="2"/>
  <c r="B16" i="2"/>
  <c r="C12" i="2"/>
  <c r="B12" i="2"/>
  <c r="B6" i="2"/>
  <c r="C22" i="2" l="1"/>
  <c r="B22" i="2"/>
</calcChain>
</file>

<file path=xl/sharedStrings.xml><?xml version="1.0" encoding="utf-8"?>
<sst xmlns="http://schemas.openxmlformats.org/spreadsheetml/2006/main" count="57" uniqueCount="41">
  <si>
    <t>รายการ</t>
  </si>
  <si>
    <t>ส่งออกรวมทองคำ</t>
  </si>
  <si>
    <t>ส่งออกไม่รวมทองคำ</t>
  </si>
  <si>
    <t>ที่มา : กรมศุลกากร ประมวลผลโดยสถาบันวิจัยและพัฒนาอัญมณีและเครื่องประดับแห่งชาติ (องค์การมหาชน)</t>
  </si>
  <si>
    <t>มูลค่า (ล้านดอลลาร์สหรัฐ)</t>
  </si>
  <si>
    <t>สัดส่วน (ร้อยละ)</t>
  </si>
  <si>
    <t>เปลี่ยนแปลง (ร้อยละ)</t>
  </si>
  <si>
    <t>1. ทองคำที่ยังมิได้ขึ้นรูปหรือทองคำกึ่งสำเร็จรูป</t>
  </si>
  <si>
    <t>4. พลอยสี</t>
  </si>
  <si>
    <t>4.1 พลอยก้อน</t>
  </si>
  <si>
    <t>4.2 พลอยเนื้อแข็งเจียระไน</t>
  </si>
  <si>
    <t>4.3 พลอยเนื้ออ่อนเจียระไน</t>
  </si>
  <si>
    <t>5. เพชร</t>
  </si>
  <si>
    <t>5.1 เพชรก้อน</t>
  </si>
  <si>
    <t>5.2 เพชรเจียระไน</t>
  </si>
  <si>
    <t>5.3 อื่น ๆ</t>
  </si>
  <si>
    <t>6. เครื่องประดับเทียม</t>
  </si>
  <si>
    <t>7. อื่น ๆ</t>
  </si>
  <si>
    <t>รวมทั้งสิ้น</t>
  </si>
  <si>
    <t>มูลค่าส่งออกอัญมณีและเครื่องประดับ</t>
  </si>
  <si>
    <r>
      <rPr>
        <b/>
        <sz val="12"/>
        <color theme="1"/>
        <rFont val="Prompt"/>
      </rPr>
      <t>หัก</t>
    </r>
    <r>
      <rPr>
        <sz val="12"/>
        <color theme="1"/>
        <rFont val="Prompt"/>
      </rPr>
      <t xml:space="preserve"> มูลค่าส่งออกทองคำ</t>
    </r>
  </si>
  <si>
    <t>คงเหลือมูลค่าส่งออกที่ไม่รวมทองคำฯ</t>
  </si>
  <si>
    <r>
      <rPr>
        <b/>
        <sz val="12"/>
        <color theme="1"/>
        <rFont val="Prompt"/>
      </rPr>
      <t>หัก</t>
    </r>
    <r>
      <rPr>
        <sz val="12"/>
        <color theme="1"/>
        <rFont val="Prompt"/>
      </rPr>
      <t xml:space="preserve"> มููลค่าสินค้าส่งกลับจากต่างประเทศ</t>
    </r>
  </si>
  <si>
    <t>คงเหลือมูลค่าส่งออกสุทธิ</t>
  </si>
  <si>
    <t>ที่มา : สถาบันวิจัยและพัฒนาอัญมณีและเครื่องประดับแห่งชาติ (องค์การมหาชน)</t>
  </si>
  <si>
    <t>เปลี่ยนแปลง (%)</t>
  </si>
  <si>
    <r>
      <rPr>
        <b/>
        <sz val="12"/>
        <color rgb="FF000000"/>
        <rFont val="Prompt"/>
      </rPr>
      <t>ตารางที่ 1</t>
    </r>
    <r>
      <rPr>
        <sz val="12"/>
        <color rgb="FF000000"/>
        <rFont val="Prompt"/>
      </rPr>
      <t xml:space="preserve"> มูลค่าการส่งออกสินค้าอัญมณีและเครื่องประดับไทย ระหว่างเดือนมกราคม-มิถุนายน ปี 2567 และปี 2568</t>
    </r>
  </si>
  <si>
    <t>มิถุนายน 2568</t>
  </si>
  <si>
    <t>มกราคม-มิถุนายน 2568</t>
  </si>
  <si>
    <t xml:space="preserve"> มิ.ย./พ.ค. 68</t>
  </si>
  <si>
    <t>ม.ค.-มิ.ย. 68/67</t>
  </si>
  <si>
    <r>
      <rPr>
        <b/>
        <sz val="12"/>
        <color rgb="FF000000"/>
        <rFont val="Prompt"/>
      </rPr>
      <t>ตารางที่ 2</t>
    </r>
    <r>
      <rPr>
        <sz val="12"/>
        <color rgb="FF000000"/>
        <rFont val="Prompt"/>
      </rPr>
      <t xml:space="preserve"> มูลค่าการส่งออกอัญมณีและเครื่องประดับไทยรายสินค้า ระหว่างเดือนมกราคม-มิถุนายน ปี 2567 และปี 2568</t>
    </r>
  </si>
  <si>
    <t>ม.ค.-มิ.ย. 67</t>
  </si>
  <si>
    <t>ม.ค.-มิ.ย. 68</t>
  </si>
  <si>
    <t>3. แพลทินัม</t>
  </si>
  <si>
    <t>2. เครื่องประดับแท้</t>
  </si>
  <si>
    <t>2.1 เครื่องประดับเงิน</t>
  </si>
  <si>
    <t>2.2 เครื่องประดับทอง</t>
  </si>
  <si>
    <t>2.3 เครื่องประดับแพลทินัม</t>
  </si>
  <si>
    <t>2.4 อื่น ๆ</t>
  </si>
  <si>
    <r>
      <rPr>
        <b/>
        <sz val="12"/>
        <color rgb="FF000000"/>
        <rFont val="Prompt"/>
      </rPr>
      <t>ตารางที่ 3</t>
    </r>
    <r>
      <rPr>
        <sz val="12"/>
        <color rgb="FF000000"/>
        <rFont val="Prompt"/>
      </rPr>
      <t xml:space="preserve"> มูลค่าการส่งออกสุทธิของสินค้าอัญมณีและเครื่องประดับไทยระหว่างเดือนมกราคม-มิถุนายน ปี 2567 และปี 2568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</si>
</sst>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mm\ yyyy"/>
  </numFmts>
  <fonts count="17" x14ac:knownFonts="1">
    <font>
      <sz val="10"/>
      <color rgb="FF000000"/>
      <name val="Arial"/>
      <scheme val="minor"/>
    </font>
    <font>
      <sz val="12"/>
      <color rgb="FF000000"/>
      <name val="Prompt"/>
    </font>
    <font>
      <sz val="12"/>
      <color theme="1"/>
      <name val="Prompt"/>
    </font>
    <font>
      <b/>
      <sz val="12"/>
      <color rgb="FFFFFFFF"/>
      <name val="Prompt"/>
    </font>
    <font>
      <sz val="10"/>
      <name val="Arial"/>
    </font>
    <font>
      <sz val="12"/>
      <color rgb="FFFF0000"/>
      <name val="Prompt"/>
    </font>
    <font>
      <sz val="8"/>
      <color rgb="FF000000"/>
      <name val="Prompt"/>
    </font>
    <font>
      <b/>
      <sz val="12"/>
      <color theme="1"/>
      <name val="Prompt"/>
    </font>
    <font>
      <b/>
      <sz val="12"/>
      <color rgb="FF000000"/>
      <name val="Prompt"/>
    </font>
    <font>
      <b/>
      <sz val="12"/>
      <color rgb="FFFF0000"/>
      <name val="Prompt"/>
    </font>
    <font>
      <b/>
      <sz val="12"/>
      <color rgb="FFFFFFFF"/>
      <name val="Prompt"/>
      <charset val="222"/>
    </font>
    <font>
      <b/>
      <sz val="12"/>
      <color theme="1"/>
      <name val="Prompt"/>
      <charset val="222"/>
    </font>
    <font>
      <sz val="12"/>
      <color rgb="FF000000"/>
      <name val="Prompt"/>
      <charset val="222"/>
    </font>
    <font>
      <sz val="10"/>
      <color rgb="FF000000"/>
      <name val="Arial"/>
      <scheme val="minor"/>
    </font>
    <font>
      <sz val="12"/>
      <color rgb="FFFF0000"/>
      <name val="Prompt"/>
      <charset val="222"/>
    </font>
    <font>
      <sz val="12"/>
      <color theme="1"/>
      <name val="Prompt"/>
      <charset val="222"/>
    </font>
    <font>
      <b/>
      <sz val="12"/>
      <color rgb="FFFF0000"/>
      <name val="Prompt"/>
      <charset val="222"/>
    </font>
  </fonts>
  <fills count="5">
    <fill>
      <patternFill patternType="none"/>
    </fill>
    <fill>
      <patternFill patternType="gray125"/>
    </fill>
    <fill>
      <patternFill patternType="solid">
        <fgColor rgb="FF1155CC"/>
        <bgColor rgb="FF1155CC"/>
      </patternFill>
    </fill>
    <fill>
      <patternFill patternType="solid">
        <fgColor rgb="FFEFEFEF"/>
        <bgColor rgb="FFEFEFEF"/>
      </patternFill>
    </fill>
    <fill>
      <patternFill patternType="solid">
        <fgColor rgb="FFC9DAF8"/>
        <bgColor rgb="FFC9DAF8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2" fillId="3" borderId="5" xfId="0" applyFont="1" applyFill="1" applyBorder="1" applyAlignment="1">
      <alignment vertical="center"/>
    </xf>
    <xf numFmtId="4" fontId="2" fillId="3" borderId="5" xfId="0" applyNumberFormat="1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4" fontId="2" fillId="4" borderId="5" xfId="0" applyNumberFormat="1" applyFont="1" applyFill="1" applyBorder="1" applyAlignment="1">
      <alignment vertical="center"/>
    </xf>
    <xf numFmtId="0" fontId="6" fillId="0" borderId="0" xfId="0" applyFont="1"/>
    <xf numFmtId="0" fontId="5" fillId="0" borderId="0" xfId="0" applyFont="1"/>
    <xf numFmtId="0" fontId="3" fillId="2" borderId="0" xfId="0" applyFont="1" applyFill="1" applyAlignment="1">
      <alignment horizontal="center" vertical="center"/>
    </xf>
    <xf numFmtId="0" fontId="7" fillId="0" borderId="6" xfId="0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4" fontId="7" fillId="0" borderId="6" xfId="0" applyNumberFormat="1" applyFont="1" applyBorder="1" applyAlignment="1">
      <alignment vertical="center"/>
    </xf>
    <xf numFmtId="2" fontId="8" fillId="0" borderId="6" xfId="0" applyNumberFormat="1" applyFont="1" applyBorder="1" applyAlignment="1">
      <alignment vertical="center"/>
    </xf>
    <xf numFmtId="0" fontId="2" fillId="0" borderId="6" xfId="0" applyFont="1" applyBorder="1"/>
    <xf numFmtId="4" fontId="2" fillId="0" borderId="6" xfId="0" applyNumberFormat="1" applyFont="1" applyBorder="1"/>
    <xf numFmtId="0" fontId="7" fillId="0" borderId="6" xfId="0" applyFont="1" applyBorder="1"/>
    <xf numFmtId="4" fontId="7" fillId="0" borderId="6" xfId="0" applyNumberFormat="1" applyFont="1" applyBorder="1"/>
    <xf numFmtId="0" fontId="7" fillId="0" borderId="0" xfId="0" applyFont="1"/>
    <xf numFmtId="0" fontId="5" fillId="0" borderId="6" xfId="0" applyFont="1" applyBorder="1"/>
    <xf numFmtId="4" fontId="8" fillId="0" borderId="6" xfId="0" applyNumberFormat="1" applyFont="1" applyBorder="1"/>
    <xf numFmtId="4" fontId="1" fillId="0" borderId="6" xfId="0" applyNumberFormat="1" applyFont="1" applyBorder="1"/>
    <xf numFmtId="4" fontId="5" fillId="0" borderId="6" xfId="0" applyNumberFormat="1" applyFont="1" applyBorder="1" applyAlignment="1">
      <alignment horizontal="right"/>
    </xf>
    <xf numFmtId="0" fontId="7" fillId="0" borderId="4" xfId="0" applyFont="1" applyBorder="1"/>
    <xf numFmtId="4" fontId="7" fillId="0" borderId="4" xfId="0" applyNumberFormat="1" applyFont="1" applyBorder="1"/>
    <xf numFmtId="0" fontId="8" fillId="0" borderId="4" xfId="0" applyFont="1" applyBorder="1"/>
    <xf numFmtId="0" fontId="3" fillId="2" borderId="5" xfId="0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0" fontId="7" fillId="4" borderId="5" xfId="0" applyFont="1" applyFill="1" applyBorder="1" applyAlignment="1">
      <alignment horizontal="center" vertical="center"/>
    </xf>
    <xf numFmtId="4" fontId="7" fillId="4" borderId="5" xfId="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 vertical="top" wrapText="1"/>
    </xf>
    <xf numFmtId="2" fontId="7" fillId="0" borderId="6" xfId="0" applyNumberFormat="1" applyFont="1" applyBorder="1"/>
    <xf numFmtId="2" fontId="9" fillId="0" borderId="6" xfId="0" applyNumberFormat="1" applyFont="1" applyBorder="1"/>
    <xf numFmtId="4" fontId="11" fillId="0" borderId="6" xfId="0" applyNumberFormat="1" applyFont="1" applyBorder="1"/>
    <xf numFmtId="0" fontId="10" fillId="2" borderId="1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vertical="center"/>
    </xf>
    <xf numFmtId="2" fontId="2" fillId="3" borderId="5" xfId="0" applyNumberFormat="1" applyFont="1" applyFill="1" applyBorder="1" applyAlignment="1">
      <alignment vertical="center"/>
    </xf>
    <xf numFmtId="43" fontId="2" fillId="3" borderId="5" xfId="1" applyFont="1" applyFill="1" applyBorder="1" applyAlignment="1">
      <alignment vertical="center"/>
    </xf>
    <xf numFmtId="43" fontId="2" fillId="4" borderId="5" xfId="1" applyFont="1" applyFill="1" applyBorder="1" applyAlignment="1">
      <alignment vertical="center"/>
    </xf>
    <xf numFmtId="0" fontId="12" fillId="0" borderId="0" xfId="0" applyFont="1"/>
    <xf numFmtId="0" fontId="10" fillId="2" borderId="5" xfId="0" applyFont="1" applyFill="1" applyBorder="1" applyAlignment="1">
      <alignment horizontal="center" vertical="center" wrapText="1"/>
    </xf>
    <xf numFmtId="2" fontId="2" fillId="0" borderId="6" xfId="0" applyNumberFormat="1" applyFont="1" applyBorder="1"/>
    <xf numFmtId="2" fontId="1" fillId="0" borderId="6" xfId="0" applyNumberFormat="1" applyFont="1" applyBorder="1"/>
    <xf numFmtId="0" fontId="14" fillId="0" borderId="6" xfId="0" applyFont="1" applyBorder="1"/>
    <xf numFmtId="2" fontId="3" fillId="2" borderId="5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4" xfId="0" applyFont="1" applyBorder="1"/>
    <xf numFmtId="164" fontId="3" fillId="2" borderId="2" xfId="0" applyNumberFormat="1" applyFont="1" applyFill="1" applyBorder="1" applyAlignment="1">
      <alignment horizontal="center" vertical="center"/>
    </xf>
    <xf numFmtId="0" fontId="4" fillId="0" borderId="3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4" fillId="0" borderId="8" xfId="0" applyFont="1" applyBorder="1"/>
    <xf numFmtId="2" fontId="14" fillId="4" borderId="5" xfId="0" applyNumberFormat="1" applyFont="1" applyFill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5" fillId="0" borderId="6" xfId="0" applyFont="1" applyBorder="1"/>
    <xf numFmtId="2" fontId="7" fillId="0" borderId="4" xfId="0" applyNumberFormat="1" applyFont="1" applyBorder="1"/>
    <xf numFmtId="4" fontId="15" fillId="0" borderId="6" xfId="0" applyNumberFormat="1" applyFont="1" applyBorder="1"/>
    <xf numFmtId="2" fontId="16" fillId="0" borderId="6" xfId="0" applyNumberFormat="1" applyFont="1" applyBorder="1"/>
    <xf numFmtId="0" fontId="12" fillId="0" borderId="0" xfId="0" applyFont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01"/>
  <sheetViews>
    <sheetView workbookViewId="0">
      <selection activeCell="E8" sqref="E8"/>
    </sheetView>
  </sheetViews>
  <sheetFormatPr defaultColWidth="12.5703125" defaultRowHeight="15.75" customHeight="1" x14ac:dyDescent="0.2"/>
  <cols>
    <col min="1" max="1" width="24.7109375" customWidth="1"/>
    <col min="2" max="5" width="28" customWidth="1"/>
  </cols>
  <sheetData>
    <row r="1" spans="1:26" ht="19.5" x14ac:dyDescent="0.45">
      <c r="A1" s="1" t="s">
        <v>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7.5" customHeight="1" x14ac:dyDescent="0.2">
      <c r="A3" s="56" t="s">
        <v>0</v>
      </c>
      <c r="B3" s="59" t="s">
        <v>27</v>
      </c>
      <c r="C3" s="60"/>
      <c r="D3" s="61" t="s">
        <v>28</v>
      </c>
      <c r="E3" s="60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7.5" customHeight="1" x14ac:dyDescent="0.45">
      <c r="A4" s="57"/>
      <c r="B4" s="62" t="s">
        <v>4</v>
      </c>
      <c r="C4" s="40" t="s">
        <v>25</v>
      </c>
      <c r="D4" s="62" t="s">
        <v>4</v>
      </c>
      <c r="E4" s="40" t="s">
        <v>25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7.5" customHeight="1" x14ac:dyDescent="0.2">
      <c r="A5" s="58"/>
      <c r="B5" s="63"/>
      <c r="C5" s="41" t="s">
        <v>29</v>
      </c>
      <c r="D5" s="63"/>
      <c r="E5" s="41" t="s">
        <v>30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7.75" customHeight="1" x14ac:dyDescent="0.2">
      <c r="A6" s="4" t="s">
        <v>1</v>
      </c>
      <c r="B6" s="5">
        <v>1906.89</v>
      </c>
      <c r="C6" s="46">
        <v>8.74</v>
      </c>
      <c r="D6" s="48">
        <v>14023.08</v>
      </c>
      <c r="E6" s="47">
        <v>85.25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7.75" customHeight="1" x14ac:dyDescent="0.2">
      <c r="A7" s="6" t="s">
        <v>2</v>
      </c>
      <c r="B7" s="7">
        <v>761.63</v>
      </c>
      <c r="C7" s="66">
        <v>-9.9700000000000006</v>
      </c>
      <c r="D7" s="49">
        <v>7408.93</v>
      </c>
      <c r="E7" s="6">
        <v>62.74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9.5" x14ac:dyDescent="0.45">
      <c r="A8" s="8" t="s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x14ac:dyDescent="0.4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9.5" x14ac:dyDescent="0.4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.5" x14ac:dyDescent="0.4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9.5" x14ac:dyDescent="0.4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9.5" x14ac:dyDescent="0.4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x14ac:dyDescent="0.4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9.5" x14ac:dyDescent="0.4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9.5" x14ac:dyDescent="0.4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9.5" x14ac:dyDescent="0.4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9.5" x14ac:dyDescent="0.45">
      <c r="A18" s="2"/>
      <c r="B18" s="9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9.5" x14ac:dyDescent="0.4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x14ac:dyDescent="0.4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9.5" x14ac:dyDescent="0.4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.5" x14ac:dyDescent="0.4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9.5" x14ac:dyDescent="0.4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9.5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9.5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9.5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9.5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9.5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9.5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9.5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9.5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9.5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.5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9.5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9.5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9.5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9.5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9.5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9.5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9.5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9.5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9.5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9.5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9.5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9.5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9.5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9.5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9.5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9.5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9.5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9.5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9.5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9.5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9.5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9.5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9.5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9.5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9.5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9.5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9.5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9.5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9.5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9.5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9.5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9.5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9.5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9.5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9.5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9.5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9.5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9.5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9.5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9.5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9.5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9.5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9.5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9.5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9.5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9.5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9.5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9.5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9.5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9.5" x14ac:dyDescent="0.4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9.5" x14ac:dyDescent="0.4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9.5" x14ac:dyDescent="0.4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9.5" x14ac:dyDescent="0.4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9.5" x14ac:dyDescent="0.4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9.5" x14ac:dyDescent="0.4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9.5" x14ac:dyDescent="0.4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9.5" x14ac:dyDescent="0.4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9.5" x14ac:dyDescent="0.4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9.5" x14ac:dyDescent="0.4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9.5" x14ac:dyDescent="0.4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9.5" x14ac:dyDescent="0.4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9.5" x14ac:dyDescent="0.4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9.5" x14ac:dyDescent="0.4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9.5" x14ac:dyDescent="0.4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9.5" x14ac:dyDescent="0.4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9.5" x14ac:dyDescent="0.4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9.5" x14ac:dyDescent="0.4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9.5" x14ac:dyDescent="0.4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9.5" x14ac:dyDescent="0.4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9.5" x14ac:dyDescent="0.4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9.5" x14ac:dyDescent="0.4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9.5" x14ac:dyDescent="0.4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9.5" x14ac:dyDescent="0.4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9.5" x14ac:dyDescent="0.4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9.5" x14ac:dyDescent="0.4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9.5" x14ac:dyDescent="0.4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9.5" x14ac:dyDescent="0.4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9.5" x14ac:dyDescent="0.4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9.5" x14ac:dyDescent="0.4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9.5" x14ac:dyDescent="0.4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9.5" x14ac:dyDescent="0.4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9.5" x14ac:dyDescent="0.4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9.5" x14ac:dyDescent="0.4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9.5" x14ac:dyDescent="0.4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9.5" x14ac:dyDescent="0.4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9.5" x14ac:dyDescent="0.4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9.5" x14ac:dyDescent="0.4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9.5" x14ac:dyDescent="0.4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9.5" x14ac:dyDescent="0.4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9.5" x14ac:dyDescent="0.4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9.5" x14ac:dyDescent="0.4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9.5" x14ac:dyDescent="0.4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9.5" x14ac:dyDescent="0.4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9.5" x14ac:dyDescent="0.4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9.5" x14ac:dyDescent="0.4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9.5" x14ac:dyDescent="0.4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9.5" x14ac:dyDescent="0.4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9.5" x14ac:dyDescent="0.4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9.5" x14ac:dyDescent="0.4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9.5" x14ac:dyDescent="0.4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9.5" x14ac:dyDescent="0.4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9.5" x14ac:dyDescent="0.4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9.5" x14ac:dyDescent="0.4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9.5" x14ac:dyDescent="0.4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9.5" x14ac:dyDescent="0.4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9.5" x14ac:dyDescent="0.4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9.5" x14ac:dyDescent="0.4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9.5" x14ac:dyDescent="0.4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9.5" x14ac:dyDescent="0.4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9.5" x14ac:dyDescent="0.4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9.5" x14ac:dyDescent="0.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9.5" x14ac:dyDescent="0.4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9.5" x14ac:dyDescent="0.4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9.5" x14ac:dyDescent="0.4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9.5" x14ac:dyDescent="0.4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9.5" x14ac:dyDescent="0.4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9.5" x14ac:dyDescent="0.4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9.5" x14ac:dyDescent="0.4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9.5" x14ac:dyDescent="0.4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9.5" x14ac:dyDescent="0.4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9.5" x14ac:dyDescent="0.4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9.5" x14ac:dyDescent="0.4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9.5" x14ac:dyDescent="0.4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9.5" x14ac:dyDescent="0.4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9.5" x14ac:dyDescent="0.4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9.5" x14ac:dyDescent="0.4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9.5" x14ac:dyDescent="0.4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9.5" x14ac:dyDescent="0.4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9.5" x14ac:dyDescent="0.4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9.5" x14ac:dyDescent="0.4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9.5" x14ac:dyDescent="0.4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9.5" x14ac:dyDescent="0.4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9.5" x14ac:dyDescent="0.4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9.5" x14ac:dyDescent="0.4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9.5" x14ac:dyDescent="0.4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9.5" x14ac:dyDescent="0.4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9.5" x14ac:dyDescent="0.4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9.5" x14ac:dyDescent="0.4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9.5" x14ac:dyDescent="0.4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9.5" x14ac:dyDescent="0.4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9.5" x14ac:dyDescent="0.4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9.5" x14ac:dyDescent="0.4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9.5" x14ac:dyDescent="0.4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9.5" x14ac:dyDescent="0.4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9.5" x14ac:dyDescent="0.4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9.5" x14ac:dyDescent="0.4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9.5" x14ac:dyDescent="0.4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9.5" x14ac:dyDescent="0.4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9.5" x14ac:dyDescent="0.4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9.5" x14ac:dyDescent="0.4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9.5" x14ac:dyDescent="0.4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9.5" x14ac:dyDescent="0.4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9.5" x14ac:dyDescent="0.4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9.5" x14ac:dyDescent="0.4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9.5" x14ac:dyDescent="0.4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9.5" x14ac:dyDescent="0.4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9.5" x14ac:dyDescent="0.4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9.5" x14ac:dyDescent="0.4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9.5" x14ac:dyDescent="0.4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9.5" x14ac:dyDescent="0.4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9.5" x14ac:dyDescent="0.4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9.5" x14ac:dyDescent="0.4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9.5" x14ac:dyDescent="0.4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9.5" x14ac:dyDescent="0.4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9.5" x14ac:dyDescent="0.4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9.5" x14ac:dyDescent="0.4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9.5" x14ac:dyDescent="0.4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9.5" x14ac:dyDescent="0.4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9.5" x14ac:dyDescent="0.4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9.5" x14ac:dyDescent="0.4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9.5" x14ac:dyDescent="0.4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9.5" x14ac:dyDescent="0.4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9.5" x14ac:dyDescent="0.4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9.5" x14ac:dyDescent="0.4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9.5" x14ac:dyDescent="0.4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9.5" x14ac:dyDescent="0.4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9.5" x14ac:dyDescent="0.4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9.5" x14ac:dyDescent="0.4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9.5" x14ac:dyDescent="0.4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9.5" x14ac:dyDescent="0.4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9.5" x14ac:dyDescent="0.4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9.5" x14ac:dyDescent="0.4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9.5" x14ac:dyDescent="0.4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9.5" x14ac:dyDescent="0.4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9.5" x14ac:dyDescent="0.4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9.5" x14ac:dyDescent="0.4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9.5" x14ac:dyDescent="0.4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9.5" x14ac:dyDescent="0.4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9.5" x14ac:dyDescent="0.4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9.5" x14ac:dyDescent="0.4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9.5" x14ac:dyDescent="0.4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9.5" x14ac:dyDescent="0.4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9.5" x14ac:dyDescent="0.4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9.5" x14ac:dyDescent="0.4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9.5" x14ac:dyDescent="0.4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9.5" x14ac:dyDescent="0.4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9.5" x14ac:dyDescent="0.4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9.5" x14ac:dyDescent="0.4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9.5" x14ac:dyDescent="0.4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9.5" x14ac:dyDescent="0.4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9.5" x14ac:dyDescent="0.4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9.5" x14ac:dyDescent="0.4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9.5" x14ac:dyDescent="0.4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9.5" x14ac:dyDescent="0.4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9.5" x14ac:dyDescent="0.4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9.5" x14ac:dyDescent="0.4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9.5" x14ac:dyDescent="0.4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9.5" x14ac:dyDescent="0.4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9.5" x14ac:dyDescent="0.4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9.5" x14ac:dyDescent="0.4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9.5" x14ac:dyDescent="0.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9.5" x14ac:dyDescent="0.4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9.5" x14ac:dyDescent="0.4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9.5" x14ac:dyDescent="0.4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9.5" x14ac:dyDescent="0.4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9.5" x14ac:dyDescent="0.4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9.5" x14ac:dyDescent="0.4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9.5" x14ac:dyDescent="0.4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9.5" x14ac:dyDescent="0.4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9.5" x14ac:dyDescent="0.4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9.5" x14ac:dyDescent="0.4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9.5" x14ac:dyDescent="0.4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9.5" x14ac:dyDescent="0.4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9.5" x14ac:dyDescent="0.4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9.5" x14ac:dyDescent="0.4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9.5" x14ac:dyDescent="0.4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9.5" x14ac:dyDescent="0.4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9.5" x14ac:dyDescent="0.4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9.5" x14ac:dyDescent="0.4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9.5" x14ac:dyDescent="0.4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9.5" x14ac:dyDescent="0.4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9.5" x14ac:dyDescent="0.4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9.5" x14ac:dyDescent="0.4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9.5" x14ac:dyDescent="0.4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9.5" x14ac:dyDescent="0.4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9.5" x14ac:dyDescent="0.4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9.5" x14ac:dyDescent="0.4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9.5" x14ac:dyDescent="0.4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9.5" x14ac:dyDescent="0.4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9.5" x14ac:dyDescent="0.4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9.5" x14ac:dyDescent="0.4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9.5" x14ac:dyDescent="0.4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9.5" x14ac:dyDescent="0.4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9.5" x14ac:dyDescent="0.4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9.5" x14ac:dyDescent="0.4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9.5" x14ac:dyDescent="0.4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9.5" x14ac:dyDescent="0.4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9.5" x14ac:dyDescent="0.4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9.5" x14ac:dyDescent="0.4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9.5" x14ac:dyDescent="0.4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9.5" x14ac:dyDescent="0.4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9.5" x14ac:dyDescent="0.4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9.5" x14ac:dyDescent="0.4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9.5" x14ac:dyDescent="0.4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9.5" x14ac:dyDescent="0.4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9.5" x14ac:dyDescent="0.4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9.5" x14ac:dyDescent="0.4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9.5" x14ac:dyDescent="0.4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9.5" x14ac:dyDescent="0.4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9.5" x14ac:dyDescent="0.4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9.5" x14ac:dyDescent="0.4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9.5" x14ac:dyDescent="0.4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9.5" x14ac:dyDescent="0.4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9.5" x14ac:dyDescent="0.4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9.5" x14ac:dyDescent="0.4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9.5" x14ac:dyDescent="0.4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9.5" x14ac:dyDescent="0.4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9.5" x14ac:dyDescent="0.4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9.5" x14ac:dyDescent="0.4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9.5" x14ac:dyDescent="0.4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9.5" x14ac:dyDescent="0.4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9.5" x14ac:dyDescent="0.4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9.5" x14ac:dyDescent="0.4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9.5" x14ac:dyDescent="0.4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9.5" x14ac:dyDescent="0.4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9.5" x14ac:dyDescent="0.4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9.5" x14ac:dyDescent="0.4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9.5" x14ac:dyDescent="0.4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9.5" x14ac:dyDescent="0.4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9.5" x14ac:dyDescent="0.4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9.5" x14ac:dyDescent="0.4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9.5" x14ac:dyDescent="0.4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9.5" x14ac:dyDescent="0.4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9.5" x14ac:dyDescent="0.4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9.5" x14ac:dyDescent="0.4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9.5" x14ac:dyDescent="0.4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9.5" x14ac:dyDescent="0.4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9.5" x14ac:dyDescent="0.4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9.5" x14ac:dyDescent="0.4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9.5" x14ac:dyDescent="0.4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9.5" x14ac:dyDescent="0.4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9.5" x14ac:dyDescent="0.4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9.5" x14ac:dyDescent="0.4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9.5" x14ac:dyDescent="0.4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9.5" x14ac:dyDescent="0.4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9.5" x14ac:dyDescent="0.4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9.5" x14ac:dyDescent="0.4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9.5" x14ac:dyDescent="0.4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9.5" x14ac:dyDescent="0.4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9.5" x14ac:dyDescent="0.4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9.5" x14ac:dyDescent="0.4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9.5" x14ac:dyDescent="0.4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9.5" x14ac:dyDescent="0.4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9.5" x14ac:dyDescent="0.4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9.5" x14ac:dyDescent="0.4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9.5" x14ac:dyDescent="0.4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9.5" x14ac:dyDescent="0.4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9.5" x14ac:dyDescent="0.4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9.5" x14ac:dyDescent="0.4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9.5" x14ac:dyDescent="0.4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9.5" x14ac:dyDescent="0.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9.5" x14ac:dyDescent="0.4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9.5" x14ac:dyDescent="0.4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9.5" x14ac:dyDescent="0.4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9.5" x14ac:dyDescent="0.4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9.5" x14ac:dyDescent="0.4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9.5" x14ac:dyDescent="0.4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9.5" x14ac:dyDescent="0.4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9.5" x14ac:dyDescent="0.4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9.5" x14ac:dyDescent="0.4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9.5" x14ac:dyDescent="0.4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9.5" x14ac:dyDescent="0.4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9.5" x14ac:dyDescent="0.4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9.5" x14ac:dyDescent="0.4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9.5" x14ac:dyDescent="0.4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9.5" x14ac:dyDescent="0.4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9.5" x14ac:dyDescent="0.4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9.5" x14ac:dyDescent="0.4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9.5" x14ac:dyDescent="0.4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9.5" x14ac:dyDescent="0.4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9.5" x14ac:dyDescent="0.4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9.5" x14ac:dyDescent="0.4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9.5" x14ac:dyDescent="0.4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9.5" x14ac:dyDescent="0.4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9.5" x14ac:dyDescent="0.4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9.5" x14ac:dyDescent="0.4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9.5" x14ac:dyDescent="0.4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9.5" x14ac:dyDescent="0.4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9.5" x14ac:dyDescent="0.4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9.5" x14ac:dyDescent="0.4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9.5" x14ac:dyDescent="0.4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9.5" x14ac:dyDescent="0.4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9.5" x14ac:dyDescent="0.4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9.5" x14ac:dyDescent="0.4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9.5" x14ac:dyDescent="0.4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9.5" x14ac:dyDescent="0.4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9.5" x14ac:dyDescent="0.4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9.5" x14ac:dyDescent="0.4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9.5" x14ac:dyDescent="0.4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9.5" x14ac:dyDescent="0.4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9.5" x14ac:dyDescent="0.4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9.5" x14ac:dyDescent="0.4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9.5" x14ac:dyDescent="0.4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9.5" x14ac:dyDescent="0.4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9.5" x14ac:dyDescent="0.4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9.5" x14ac:dyDescent="0.4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9.5" x14ac:dyDescent="0.4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9.5" x14ac:dyDescent="0.4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9.5" x14ac:dyDescent="0.4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9.5" x14ac:dyDescent="0.4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9.5" x14ac:dyDescent="0.4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9.5" x14ac:dyDescent="0.4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9.5" x14ac:dyDescent="0.4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9.5" x14ac:dyDescent="0.4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9.5" x14ac:dyDescent="0.4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9.5" x14ac:dyDescent="0.4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9.5" x14ac:dyDescent="0.4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9.5" x14ac:dyDescent="0.4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9.5" x14ac:dyDescent="0.4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9.5" x14ac:dyDescent="0.4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9.5" x14ac:dyDescent="0.4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9.5" x14ac:dyDescent="0.4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9.5" x14ac:dyDescent="0.4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9.5" x14ac:dyDescent="0.4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9.5" x14ac:dyDescent="0.4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9.5" x14ac:dyDescent="0.4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9.5" x14ac:dyDescent="0.4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9.5" x14ac:dyDescent="0.4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9.5" x14ac:dyDescent="0.4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9.5" x14ac:dyDescent="0.4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9.5" x14ac:dyDescent="0.4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9.5" x14ac:dyDescent="0.4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9.5" x14ac:dyDescent="0.4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9.5" x14ac:dyDescent="0.4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9.5" x14ac:dyDescent="0.4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9.5" x14ac:dyDescent="0.4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9.5" x14ac:dyDescent="0.4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9.5" x14ac:dyDescent="0.4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9.5" x14ac:dyDescent="0.4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9.5" x14ac:dyDescent="0.4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9.5" x14ac:dyDescent="0.4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9.5" x14ac:dyDescent="0.4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9.5" x14ac:dyDescent="0.4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9.5" x14ac:dyDescent="0.4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9.5" x14ac:dyDescent="0.4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9.5" x14ac:dyDescent="0.4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9.5" x14ac:dyDescent="0.4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9.5" x14ac:dyDescent="0.4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9.5" x14ac:dyDescent="0.4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9.5" x14ac:dyDescent="0.4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9.5" x14ac:dyDescent="0.4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9.5" x14ac:dyDescent="0.4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9.5" x14ac:dyDescent="0.4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9.5" x14ac:dyDescent="0.4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9.5" x14ac:dyDescent="0.4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9.5" x14ac:dyDescent="0.4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9.5" x14ac:dyDescent="0.4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9.5" x14ac:dyDescent="0.4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9.5" x14ac:dyDescent="0.4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9.5" x14ac:dyDescent="0.4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9.5" x14ac:dyDescent="0.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9.5" x14ac:dyDescent="0.4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9.5" x14ac:dyDescent="0.4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9.5" x14ac:dyDescent="0.4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9.5" x14ac:dyDescent="0.4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9.5" x14ac:dyDescent="0.4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9.5" x14ac:dyDescent="0.4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9.5" x14ac:dyDescent="0.4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9.5" x14ac:dyDescent="0.4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9.5" x14ac:dyDescent="0.4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9.5" x14ac:dyDescent="0.4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9.5" x14ac:dyDescent="0.4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9.5" x14ac:dyDescent="0.4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9.5" x14ac:dyDescent="0.4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9.5" x14ac:dyDescent="0.4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9.5" x14ac:dyDescent="0.4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9.5" x14ac:dyDescent="0.4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9.5" x14ac:dyDescent="0.4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9.5" x14ac:dyDescent="0.4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9.5" x14ac:dyDescent="0.4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9.5" x14ac:dyDescent="0.4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9.5" x14ac:dyDescent="0.4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9.5" x14ac:dyDescent="0.4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9.5" x14ac:dyDescent="0.4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9.5" x14ac:dyDescent="0.4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9.5" x14ac:dyDescent="0.4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9.5" x14ac:dyDescent="0.4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9.5" x14ac:dyDescent="0.4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9.5" x14ac:dyDescent="0.4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9.5" x14ac:dyDescent="0.4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9.5" x14ac:dyDescent="0.4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9.5" x14ac:dyDescent="0.4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9.5" x14ac:dyDescent="0.4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9.5" x14ac:dyDescent="0.4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9.5" x14ac:dyDescent="0.4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9.5" x14ac:dyDescent="0.4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9.5" x14ac:dyDescent="0.4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9.5" x14ac:dyDescent="0.4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9.5" x14ac:dyDescent="0.4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9.5" x14ac:dyDescent="0.4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9.5" x14ac:dyDescent="0.4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9.5" x14ac:dyDescent="0.4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9.5" x14ac:dyDescent="0.4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9.5" x14ac:dyDescent="0.4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9.5" x14ac:dyDescent="0.4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9.5" x14ac:dyDescent="0.4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9.5" x14ac:dyDescent="0.4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9.5" x14ac:dyDescent="0.4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9.5" x14ac:dyDescent="0.4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9.5" x14ac:dyDescent="0.4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9.5" x14ac:dyDescent="0.4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9.5" x14ac:dyDescent="0.4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9.5" x14ac:dyDescent="0.4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9.5" x14ac:dyDescent="0.4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9.5" x14ac:dyDescent="0.4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9.5" x14ac:dyDescent="0.4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9.5" x14ac:dyDescent="0.4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9.5" x14ac:dyDescent="0.4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9.5" x14ac:dyDescent="0.4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9.5" x14ac:dyDescent="0.4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9.5" x14ac:dyDescent="0.4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9.5" x14ac:dyDescent="0.4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9.5" x14ac:dyDescent="0.4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9.5" x14ac:dyDescent="0.4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9.5" x14ac:dyDescent="0.4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9.5" x14ac:dyDescent="0.4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9.5" x14ac:dyDescent="0.4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9.5" x14ac:dyDescent="0.4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9.5" x14ac:dyDescent="0.4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9.5" x14ac:dyDescent="0.4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9.5" x14ac:dyDescent="0.4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9.5" x14ac:dyDescent="0.4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9.5" x14ac:dyDescent="0.4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9.5" x14ac:dyDescent="0.4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9.5" x14ac:dyDescent="0.4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9.5" x14ac:dyDescent="0.4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9.5" x14ac:dyDescent="0.4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9.5" x14ac:dyDescent="0.4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9.5" x14ac:dyDescent="0.4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9.5" x14ac:dyDescent="0.4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9.5" x14ac:dyDescent="0.4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9.5" x14ac:dyDescent="0.4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9.5" x14ac:dyDescent="0.4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9.5" x14ac:dyDescent="0.4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9.5" x14ac:dyDescent="0.4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9.5" x14ac:dyDescent="0.4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9.5" x14ac:dyDescent="0.4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9.5" x14ac:dyDescent="0.4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9.5" x14ac:dyDescent="0.4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9.5" x14ac:dyDescent="0.4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9.5" x14ac:dyDescent="0.4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9.5" x14ac:dyDescent="0.4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9.5" x14ac:dyDescent="0.4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9.5" x14ac:dyDescent="0.4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9.5" x14ac:dyDescent="0.4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9.5" x14ac:dyDescent="0.4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9.5" x14ac:dyDescent="0.4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9.5" x14ac:dyDescent="0.4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9.5" x14ac:dyDescent="0.4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9.5" x14ac:dyDescent="0.4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9.5" x14ac:dyDescent="0.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9.5" x14ac:dyDescent="0.4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9.5" x14ac:dyDescent="0.4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9.5" x14ac:dyDescent="0.4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9.5" x14ac:dyDescent="0.4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9.5" x14ac:dyDescent="0.4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9.5" x14ac:dyDescent="0.4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9.5" x14ac:dyDescent="0.4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9.5" x14ac:dyDescent="0.4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9.5" x14ac:dyDescent="0.4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9.5" x14ac:dyDescent="0.4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9.5" x14ac:dyDescent="0.4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9.5" x14ac:dyDescent="0.4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9.5" x14ac:dyDescent="0.4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9.5" x14ac:dyDescent="0.4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9.5" x14ac:dyDescent="0.4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9.5" x14ac:dyDescent="0.4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9.5" x14ac:dyDescent="0.4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9.5" x14ac:dyDescent="0.4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9.5" x14ac:dyDescent="0.4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9.5" x14ac:dyDescent="0.4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9.5" x14ac:dyDescent="0.4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9.5" x14ac:dyDescent="0.4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9.5" x14ac:dyDescent="0.4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9.5" x14ac:dyDescent="0.4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9.5" x14ac:dyDescent="0.4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9.5" x14ac:dyDescent="0.4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9.5" x14ac:dyDescent="0.4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9.5" x14ac:dyDescent="0.4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9.5" x14ac:dyDescent="0.4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9.5" x14ac:dyDescent="0.4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9.5" x14ac:dyDescent="0.4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9.5" x14ac:dyDescent="0.4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9.5" x14ac:dyDescent="0.4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9.5" x14ac:dyDescent="0.4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9.5" x14ac:dyDescent="0.4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9.5" x14ac:dyDescent="0.4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9.5" x14ac:dyDescent="0.4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9.5" x14ac:dyDescent="0.4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9.5" x14ac:dyDescent="0.4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9.5" x14ac:dyDescent="0.4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9.5" x14ac:dyDescent="0.4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9.5" x14ac:dyDescent="0.4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9.5" x14ac:dyDescent="0.4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9.5" x14ac:dyDescent="0.4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9.5" x14ac:dyDescent="0.4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9.5" x14ac:dyDescent="0.4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9.5" x14ac:dyDescent="0.4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9.5" x14ac:dyDescent="0.4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9.5" x14ac:dyDescent="0.4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9.5" x14ac:dyDescent="0.4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9.5" x14ac:dyDescent="0.4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9.5" x14ac:dyDescent="0.4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9.5" x14ac:dyDescent="0.4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9.5" x14ac:dyDescent="0.4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9.5" x14ac:dyDescent="0.4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9.5" x14ac:dyDescent="0.4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9.5" x14ac:dyDescent="0.4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9.5" x14ac:dyDescent="0.4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9.5" x14ac:dyDescent="0.4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9.5" x14ac:dyDescent="0.4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9.5" x14ac:dyDescent="0.4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9.5" x14ac:dyDescent="0.4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9.5" x14ac:dyDescent="0.4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9.5" x14ac:dyDescent="0.4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9.5" x14ac:dyDescent="0.4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9.5" x14ac:dyDescent="0.4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9.5" x14ac:dyDescent="0.4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9.5" x14ac:dyDescent="0.4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9.5" x14ac:dyDescent="0.4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9.5" x14ac:dyDescent="0.4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9.5" x14ac:dyDescent="0.4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9.5" x14ac:dyDescent="0.4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9.5" x14ac:dyDescent="0.4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9.5" x14ac:dyDescent="0.4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9.5" x14ac:dyDescent="0.4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9.5" x14ac:dyDescent="0.4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9.5" x14ac:dyDescent="0.4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9.5" x14ac:dyDescent="0.4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9.5" x14ac:dyDescent="0.4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9.5" x14ac:dyDescent="0.4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9.5" x14ac:dyDescent="0.4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9.5" x14ac:dyDescent="0.4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9.5" x14ac:dyDescent="0.4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9.5" x14ac:dyDescent="0.4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9.5" x14ac:dyDescent="0.4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9.5" x14ac:dyDescent="0.4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9.5" x14ac:dyDescent="0.4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9.5" x14ac:dyDescent="0.4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9.5" x14ac:dyDescent="0.4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9.5" x14ac:dyDescent="0.4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9.5" x14ac:dyDescent="0.4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9.5" x14ac:dyDescent="0.4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9.5" x14ac:dyDescent="0.4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9.5" x14ac:dyDescent="0.4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9.5" x14ac:dyDescent="0.4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9.5" x14ac:dyDescent="0.4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9.5" x14ac:dyDescent="0.4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9.5" x14ac:dyDescent="0.4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9.5" x14ac:dyDescent="0.4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9.5" x14ac:dyDescent="0.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9.5" x14ac:dyDescent="0.4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9.5" x14ac:dyDescent="0.4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9.5" x14ac:dyDescent="0.4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9.5" x14ac:dyDescent="0.4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9.5" x14ac:dyDescent="0.4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9.5" x14ac:dyDescent="0.4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9.5" x14ac:dyDescent="0.4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9.5" x14ac:dyDescent="0.4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9.5" x14ac:dyDescent="0.4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9.5" x14ac:dyDescent="0.4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9.5" x14ac:dyDescent="0.4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9.5" x14ac:dyDescent="0.4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9.5" x14ac:dyDescent="0.4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9.5" x14ac:dyDescent="0.4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9.5" x14ac:dyDescent="0.4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9.5" x14ac:dyDescent="0.4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9.5" x14ac:dyDescent="0.4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9.5" x14ac:dyDescent="0.4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9.5" x14ac:dyDescent="0.4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9.5" x14ac:dyDescent="0.4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9.5" x14ac:dyDescent="0.4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9.5" x14ac:dyDescent="0.4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9.5" x14ac:dyDescent="0.4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9.5" x14ac:dyDescent="0.4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9.5" x14ac:dyDescent="0.4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9.5" x14ac:dyDescent="0.4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9.5" x14ac:dyDescent="0.4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9.5" x14ac:dyDescent="0.4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9.5" x14ac:dyDescent="0.4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9.5" x14ac:dyDescent="0.4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9.5" x14ac:dyDescent="0.4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9.5" x14ac:dyDescent="0.4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9.5" x14ac:dyDescent="0.4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9.5" x14ac:dyDescent="0.4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9.5" x14ac:dyDescent="0.4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9.5" x14ac:dyDescent="0.4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9.5" x14ac:dyDescent="0.4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9.5" x14ac:dyDescent="0.4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9.5" x14ac:dyDescent="0.4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9.5" x14ac:dyDescent="0.4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9.5" x14ac:dyDescent="0.4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9.5" x14ac:dyDescent="0.4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9.5" x14ac:dyDescent="0.4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9.5" x14ac:dyDescent="0.4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9.5" x14ac:dyDescent="0.4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9.5" x14ac:dyDescent="0.4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9.5" x14ac:dyDescent="0.4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9.5" x14ac:dyDescent="0.4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9.5" x14ac:dyDescent="0.4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9.5" x14ac:dyDescent="0.4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9.5" x14ac:dyDescent="0.4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9.5" x14ac:dyDescent="0.4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9.5" x14ac:dyDescent="0.4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9.5" x14ac:dyDescent="0.4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9.5" x14ac:dyDescent="0.4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9.5" x14ac:dyDescent="0.4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9.5" x14ac:dyDescent="0.4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9.5" x14ac:dyDescent="0.4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9.5" x14ac:dyDescent="0.4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9.5" x14ac:dyDescent="0.4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9.5" x14ac:dyDescent="0.4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9.5" x14ac:dyDescent="0.4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9.5" x14ac:dyDescent="0.4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9.5" x14ac:dyDescent="0.4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9.5" x14ac:dyDescent="0.4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9.5" x14ac:dyDescent="0.4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9.5" x14ac:dyDescent="0.4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9.5" x14ac:dyDescent="0.4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9.5" x14ac:dyDescent="0.4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9.5" x14ac:dyDescent="0.4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9.5" x14ac:dyDescent="0.4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9.5" x14ac:dyDescent="0.4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9.5" x14ac:dyDescent="0.4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9.5" x14ac:dyDescent="0.4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9.5" x14ac:dyDescent="0.4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9.5" x14ac:dyDescent="0.4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9.5" x14ac:dyDescent="0.4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9.5" x14ac:dyDescent="0.4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9.5" x14ac:dyDescent="0.4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9.5" x14ac:dyDescent="0.4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9.5" x14ac:dyDescent="0.4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9.5" x14ac:dyDescent="0.4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9.5" x14ac:dyDescent="0.4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9.5" x14ac:dyDescent="0.4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9.5" x14ac:dyDescent="0.4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9.5" x14ac:dyDescent="0.4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9.5" x14ac:dyDescent="0.4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9.5" x14ac:dyDescent="0.4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9.5" x14ac:dyDescent="0.4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9.5" x14ac:dyDescent="0.4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9.5" x14ac:dyDescent="0.4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9.5" x14ac:dyDescent="0.4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9.5" x14ac:dyDescent="0.4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9.5" x14ac:dyDescent="0.4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9.5" x14ac:dyDescent="0.4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9.5" x14ac:dyDescent="0.4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9.5" x14ac:dyDescent="0.4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9.5" x14ac:dyDescent="0.4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9.5" x14ac:dyDescent="0.4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9.5" x14ac:dyDescent="0.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9.5" x14ac:dyDescent="0.4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9.5" x14ac:dyDescent="0.4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9.5" x14ac:dyDescent="0.4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9.5" x14ac:dyDescent="0.4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9.5" x14ac:dyDescent="0.4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9.5" x14ac:dyDescent="0.4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9.5" x14ac:dyDescent="0.4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9.5" x14ac:dyDescent="0.4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9.5" x14ac:dyDescent="0.4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9.5" x14ac:dyDescent="0.4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9.5" x14ac:dyDescent="0.4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9.5" x14ac:dyDescent="0.4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9.5" x14ac:dyDescent="0.4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9.5" x14ac:dyDescent="0.4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9.5" x14ac:dyDescent="0.4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9.5" x14ac:dyDescent="0.4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9.5" x14ac:dyDescent="0.4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9.5" x14ac:dyDescent="0.4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9.5" x14ac:dyDescent="0.4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9.5" x14ac:dyDescent="0.4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9.5" x14ac:dyDescent="0.4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9.5" x14ac:dyDescent="0.4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9.5" x14ac:dyDescent="0.4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9.5" x14ac:dyDescent="0.4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9.5" x14ac:dyDescent="0.4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9.5" x14ac:dyDescent="0.4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9.5" x14ac:dyDescent="0.4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9.5" x14ac:dyDescent="0.4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9.5" x14ac:dyDescent="0.4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9.5" x14ac:dyDescent="0.4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9.5" x14ac:dyDescent="0.4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9.5" x14ac:dyDescent="0.4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9.5" x14ac:dyDescent="0.4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9.5" x14ac:dyDescent="0.4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9.5" x14ac:dyDescent="0.4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9.5" x14ac:dyDescent="0.4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9.5" x14ac:dyDescent="0.4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9.5" x14ac:dyDescent="0.4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9.5" x14ac:dyDescent="0.4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9.5" x14ac:dyDescent="0.4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9.5" x14ac:dyDescent="0.4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9.5" x14ac:dyDescent="0.4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9.5" x14ac:dyDescent="0.4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9.5" x14ac:dyDescent="0.4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9.5" x14ac:dyDescent="0.4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9.5" x14ac:dyDescent="0.4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9.5" x14ac:dyDescent="0.4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9.5" x14ac:dyDescent="0.4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9.5" x14ac:dyDescent="0.4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9.5" x14ac:dyDescent="0.4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9.5" x14ac:dyDescent="0.4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9.5" x14ac:dyDescent="0.4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9.5" x14ac:dyDescent="0.4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9.5" x14ac:dyDescent="0.4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9.5" x14ac:dyDescent="0.4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9.5" x14ac:dyDescent="0.4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9.5" x14ac:dyDescent="0.4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9.5" x14ac:dyDescent="0.4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9.5" x14ac:dyDescent="0.4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9.5" x14ac:dyDescent="0.4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9.5" x14ac:dyDescent="0.4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9.5" x14ac:dyDescent="0.4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9.5" x14ac:dyDescent="0.4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9.5" x14ac:dyDescent="0.4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9.5" x14ac:dyDescent="0.4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9.5" x14ac:dyDescent="0.4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9.5" x14ac:dyDescent="0.4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9.5" x14ac:dyDescent="0.4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9.5" x14ac:dyDescent="0.4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9.5" x14ac:dyDescent="0.4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9.5" x14ac:dyDescent="0.4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9.5" x14ac:dyDescent="0.4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9.5" x14ac:dyDescent="0.4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9.5" x14ac:dyDescent="0.4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9.5" x14ac:dyDescent="0.4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9.5" x14ac:dyDescent="0.4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9.5" x14ac:dyDescent="0.4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9.5" x14ac:dyDescent="0.4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9.5" x14ac:dyDescent="0.4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9.5" x14ac:dyDescent="0.4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9.5" x14ac:dyDescent="0.4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9.5" x14ac:dyDescent="0.4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9.5" x14ac:dyDescent="0.4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9.5" x14ac:dyDescent="0.4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9.5" x14ac:dyDescent="0.4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9.5" x14ac:dyDescent="0.4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9.5" x14ac:dyDescent="0.4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9.5" x14ac:dyDescent="0.4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9.5" x14ac:dyDescent="0.4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9.5" x14ac:dyDescent="0.4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9.5" x14ac:dyDescent="0.4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9.5" x14ac:dyDescent="0.4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9.5" x14ac:dyDescent="0.4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9.5" x14ac:dyDescent="0.4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9.5" x14ac:dyDescent="0.4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9.5" x14ac:dyDescent="0.4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9.5" x14ac:dyDescent="0.4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9.5" x14ac:dyDescent="0.4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9.5" x14ac:dyDescent="0.4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9.5" x14ac:dyDescent="0.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9.5" x14ac:dyDescent="0.4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9.5" x14ac:dyDescent="0.4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9.5" x14ac:dyDescent="0.4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9.5" x14ac:dyDescent="0.4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9.5" x14ac:dyDescent="0.4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9.5" x14ac:dyDescent="0.4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9.5" x14ac:dyDescent="0.4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9.5" x14ac:dyDescent="0.4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9.5" x14ac:dyDescent="0.4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9.5" x14ac:dyDescent="0.4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9.5" x14ac:dyDescent="0.4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9.5" x14ac:dyDescent="0.4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9.5" x14ac:dyDescent="0.4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9.5" x14ac:dyDescent="0.4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9.5" x14ac:dyDescent="0.4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9.5" x14ac:dyDescent="0.4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9.5" x14ac:dyDescent="0.4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9.5" x14ac:dyDescent="0.4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9.5" x14ac:dyDescent="0.4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9.5" x14ac:dyDescent="0.4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9.5" x14ac:dyDescent="0.4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9.5" x14ac:dyDescent="0.4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9.5" x14ac:dyDescent="0.4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9.5" x14ac:dyDescent="0.4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9.5" x14ac:dyDescent="0.4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9.5" x14ac:dyDescent="0.4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9.5" x14ac:dyDescent="0.4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9.5" x14ac:dyDescent="0.4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9.5" x14ac:dyDescent="0.4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9.5" x14ac:dyDescent="0.4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9.5" x14ac:dyDescent="0.4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9.5" x14ac:dyDescent="0.4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9.5" x14ac:dyDescent="0.4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9.5" x14ac:dyDescent="0.4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9.5" x14ac:dyDescent="0.4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9.5" x14ac:dyDescent="0.4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9.5" x14ac:dyDescent="0.4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9.5" x14ac:dyDescent="0.4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9.5" x14ac:dyDescent="0.4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9.5" x14ac:dyDescent="0.4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9.5" x14ac:dyDescent="0.4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9.5" x14ac:dyDescent="0.4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9.5" x14ac:dyDescent="0.4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9.5" x14ac:dyDescent="0.4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9.5" x14ac:dyDescent="0.4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9.5" x14ac:dyDescent="0.4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9.5" x14ac:dyDescent="0.4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9.5" x14ac:dyDescent="0.4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9.5" x14ac:dyDescent="0.4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9.5" x14ac:dyDescent="0.4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9.5" x14ac:dyDescent="0.4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9.5" x14ac:dyDescent="0.4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9.5" x14ac:dyDescent="0.4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9.5" x14ac:dyDescent="0.4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9.5" x14ac:dyDescent="0.4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9.5" x14ac:dyDescent="0.4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9.5" x14ac:dyDescent="0.4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9.5" x14ac:dyDescent="0.4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9.5" x14ac:dyDescent="0.4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9.5" x14ac:dyDescent="0.4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9.5" x14ac:dyDescent="0.4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9.5" x14ac:dyDescent="0.4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9.5" x14ac:dyDescent="0.4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9.5" x14ac:dyDescent="0.4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9.5" x14ac:dyDescent="0.4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9.5" x14ac:dyDescent="0.4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9.5" x14ac:dyDescent="0.4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9.5" x14ac:dyDescent="0.4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9.5" x14ac:dyDescent="0.4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9.5" x14ac:dyDescent="0.4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9.5" x14ac:dyDescent="0.4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9.5" x14ac:dyDescent="0.4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9.5" x14ac:dyDescent="0.4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9.5" x14ac:dyDescent="0.4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9.5" x14ac:dyDescent="0.4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9.5" x14ac:dyDescent="0.4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9.5" x14ac:dyDescent="0.4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9.5" x14ac:dyDescent="0.4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9.5" x14ac:dyDescent="0.4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9.5" x14ac:dyDescent="0.4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9.5" x14ac:dyDescent="0.4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9.5" x14ac:dyDescent="0.4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9.5" x14ac:dyDescent="0.4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9.5" x14ac:dyDescent="0.4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9.5" x14ac:dyDescent="0.4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9.5" x14ac:dyDescent="0.4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9.5" x14ac:dyDescent="0.4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9.5" x14ac:dyDescent="0.4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9.5" x14ac:dyDescent="0.4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9.5" x14ac:dyDescent="0.4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9.5" x14ac:dyDescent="0.4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9.5" x14ac:dyDescent="0.4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9.5" x14ac:dyDescent="0.4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9.5" x14ac:dyDescent="0.4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9.5" x14ac:dyDescent="0.4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9.5" x14ac:dyDescent="0.4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9.5" x14ac:dyDescent="0.4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9.5" x14ac:dyDescent="0.4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9.5" x14ac:dyDescent="0.4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9.5" x14ac:dyDescent="0.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9.5" x14ac:dyDescent="0.4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9.5" x14ac:dyDescent="0.4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9.5" x14ac:dyDescent="0.4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9.5" x14ac:dyDescent="0.4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9.5" x14ac:dyDescent="0.4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9.5" x14ac:dyDescent="0.4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9.5" x14ac:dyDescent="0.4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9.5" x14ac:dyDescent="0.4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9.5" x14ac:dyDescent="0.4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9.5" x14ac:dyDescent="0.4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9.5" x14ac:dyDescent="0.4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9.5" x14ac:dyDescent="0.4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9.5" x14ac:dyDescent="0.4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9.5" x14ac:dyDescent="0.4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9.5" x14ac:dyDescent="0.4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9.5" x14ac:dyDescent="0.4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9.5" x14ac:dyDescent="0.4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9.5" x14ac:dyDescent="0.4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9.5" x14ac:dyDescent="0.4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9.5" x14ac:dyDescent="0.4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9.5" x14ac:dyDescent="0.4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9.5" x14ac:dyDescent="0.4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9.5" x14ac:dyDescent="0.4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9.5" x14ac:dyDescent="0.4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9.5" x14ac:dyDescent="0.4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9.5" x14ac:dyDescent="0.4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9.5" x14ac:dyDescent="0.4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9.5" x14ac:dyDescent="0.4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9.5" x14ac:dyDescent="0.4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9.5" x14ac:dyDescent="0.4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9.5" x14ac:dyDescent="0.4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9.5" x14ac:dyDescent="0.4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9.5" x14ac:dyDescent="0.4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9.5" x14ac:dyDescent="0.4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9.5" x14ac:dyDescent="0.4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9.5" x14ac:dyDescent="0.4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9.5" x14ac:dyDescent="0.4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9.5" x14ac:dyDescent="0.4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9.5" x14ac:dyDescent="0.4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9.5" x14ac:dyDescent="0.4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9.5" x14ac:dyDescent="0.4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9.5" x14ac:dyDescent="0.4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9.5" x14ac:dyDescent="0.4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9.5" x14ac:dyDescent="0.4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9.5" x14ac:dyDescent="0.4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9.5" x14ac:dyDescent="0.4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9.5" x14ac:dyDescent="0.4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9.5" x14ac:dyDescent="0.4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9.5" x14ac:dyDescent="0.4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9.5" x14ac:dyDescent="0.4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9.5" x14ac:dyDescent="0.4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9.5" x14ac:dyDescent="0.4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9.5" x14ac:dyDescent="0.4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9.5" x14ac:dyDescent="0.4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9.5" x14ac:dyDescent="0.4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9.5" x14ac:dyDescent="0.4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5">
    <mergeCell ref="A3:A5"/>
    <mergeCell ref="B3:C3"/>
    <mergeCell ref="D3:E3"/>
    <mergeCell ref="B4:B5"/>
    <mergeCell ref="D4:D5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Z1000"/>
  <sheetViews>
    <sheetView topLeftCell="A7" workbookViewId="0">
      <selection activeCell="F23" sqref="F23"/>
    </sheetView>
  </sheetViews>
  <sheetFormatPr defaultColWidth="12.5703125" defaultRowHeight="15.75" customHeight="1" x14ac:dyDescent="0.2"/>
  <cols>
    <col min="1" max="1" width="48.42578125" customWidth="1"/>
    <col min="2" max="6" width="21.7109375" customWidth="1"/>
  </cols>
  <sheetData>
    <row r="1" spans="1:26" ht="22.5" customHeight="1" x14ac:dyDescent="0.45">
      <c r="A1" s="50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" customHeight="1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2.5" customHeight="1" x14ac:dyDescent="0.2">
      <c r="A3" s="56" t="s">
        <v>0</v>
      </c>
      <c r="B3" s="61" t="s">
        <v>4</v>
      </c>
      <c r="C3" s="60"/>
      <c r="D3" s="61" t="s">
        <v>5</v>
      </c>
      <c r="E3" s="60"/>
      <c r="F3" s="10" t="s">
        <v>6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2.5" customHeight="1" x14ac:dyDescent="0.2">
      <c r="A4" s="58"/>
      <c r="B4" s="45" t="s">
        <v>32</v>
      </c>
      <c r="C4" s="45" t="s">
        <v>33</v>
      </c>
      <c r="D4" s="45" t="s">
        <v>32</v>
      </c>
      <c r="E4" s="45" t="s">
        <v>33</v>
      </c>
      <c r="F4" s="51" t="s">
        <v>30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2.5" customHeight="1" x14ac:dyDescent="0.2">
      <c r="A5" s="11" t="s">
        <v>7</v>
      </c>
      <c r="B5" s="12">
        <v>3017.15</v>
      </c>
      <c r="C5" s="13">
        <v>6614.15</v>
      </c>
      <c r="D5" s="12">
        <v>39.86</v>
      </c>
      <c r="E5" s="12">
        <v>47.17</v>
      </c>
      <c r="F5" s="12">
        <v>119.22</v>
      </c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22.5" customHeight="1" x14ac:dyDescent="0.2">
      <c r="A6" s="67" t="s">
        <v>35</v>
      </c>
      <c r="B6" s="15">
        <f t="shared" ref="B6:C6" si="0">SUM(B7:B10)</f>
        <v>2261.75</v>
      </c>
      <c r="C6" s="15">
        <f t="shared" si="0"/>
        <v>2678.99</v>
      </c>
      <c r="D6" s="15">
        <v>29.88</v>
      </c>
      <c r="E6" s="15">
        <v>19.100000000000001</v>
      </c>
      <c r="F6" s="16">
        <v>18.45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22.5" customHeight="1" x14ac:dyDescent="0.45">
      <c r="A7" s="68" t="s">
        <v>36</v>
      </c>
      <c r="B7" s="18">
        <v>841.48</v>
      </c>
      <c r="C7" s="18">
        <v>1100.73</v>
      </c>
      <c r="D7" s="52">
        <v>11.12</v>
      </c>
      <c r="E7" s="18">
        <v>7.85</v>
      </c>
      <c r="F7" s="17">
        <v>30.81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2.5" customHeight="1" x14ac:dyDescent="0.45">
      <c r="A8" s="68" t="s">
        <v>37</v>
      </c>
      <c r="B8" s="18">
        <v>1329.62</v>
      </c>
      <c r="C8" s="18">
        <v>1456.26</v>
      </c>
      <c r="D8" s="17">
        <v>17.559999999999999</v>
      </c>
      <c r="E8" s="18">
        <v>10.38</v>
      </c>
      <c r="F8" s="53">
        <v>9.52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2.5" customHeight="1" x14ac:dyDescent="0.45">
      <c r="A9" s="68" t="s">
        <v>38</v>
      </c>
      <c r="B9" s="18">
        <v>34.880000000000003</v>
      </c>
      <c r="C9" s="18">
        <v>63.87</v>
      </c>
      <c r="D9" s="18">
        <v>0.46</v>
      </c>
      <c r="E9" s="18">
        <v>0.46</v>
      </c>
      <c r="F9" s="18">
        <v>83.11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2.5" customHeight="1" x14ac:dyDescent="0.45">
      <c r="A10" s="68" t="s">
        <v>39</v>
      </c>
      <c r="B10" s="18">
        <v>55.77</v>
      </c>
      <c r="C10" s="18">
        <v>58.13</v>
      </c>
      <c r="D10" s="17">
        <v>0.74</v>
      </c>
      <c r="E10" s="18">
        <v>0.41</v>
      </c>
      <c r="F10" s="70">
        <v>4.28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2.5" customHeight="1" x14ac:dyDescent="0.2">
      <c r="A11" s="67" t="s">
        <v>34</v>
      </c>
      <c r="B11" s="15">
        <v>4.21</v>
      </c>
      <c r="C11" s="15">
        <v>2458.5700000000002</v>
      </c>
      <c r="D11" s="15">
        <v>0.06</v>
      </c>
      <c r="E11" s="15">
        <v>17.53</v>
      </c>
      <c r="F11" s="15">
        <v>58367.39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22.5" customHeight="1" x14ac:dyDescent="0.45">
      <c r="A12" s="19" t="s">
        <v>8</v>
      </c>
      <c r="B12" s="20">
        <f t="shared" ref="B12:C12" si="1">SUM(B13:B15)</f>
        <v>1191.52</v>
      </c>
      <c r="C12" s="20">
        <f t="shared" si="1"/>
        <v>1189.1299999999999</v>
      </c>
      <c r="D12" s="19">
        <v>15.74</v>
      </c>
      <c r="E12" s="20">
        <v>8.48</v>
      </c>
      <c r="F12" s="71">
        <v>-0.2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22.5" customHeight="1" x14ac:dyDescent="0.45">
      <c r="A13" s="17" t="s">
        <v>9</v>
      </c>
      <c r="B13" s="18">
        <v>80.02</v>
      </c>
      <c r="C13" s="18">
        <v>46.55</v>
      </c>
      <c r="D13" s="17">
        <v>1.05</v>
      </c>
      <c r="E13" s="18">
        <v>0.33</v>
      </c>
      <c r="F13" s="22">
        <v>-41.84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2.5" customHeight="1" x14ac:dyDescent="0.45">
      <c r="A14" s="17" t="s">
        <v>10</v>
      </c>
      <c r="B14" s="18">
        <v>802.98</v>
      </c>
      <c r="C14" s="18">
        <v>852.15</v>
      </c>
      <c r="D14" s="17">
        <v>10.61</v>
      </c>
      <c r="E14" s="18">
        <v>6.08</v>
      </c>
      <c r="F14" s="18">
        <v>6.12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2.5" customHeight="1" x14ac:dyDescent="0.45">
      <c r="A15" s="17" t="s">
        <v>11</v>
      </c>
      <c r="B15" s="18">
        <v>308.52</v>
      </c>
      <c r="C15" s="18">
        <v>290.43</v>
      </c>
      <c r="D15" s="17">
        <v>4.08</v>
      </c>
      <c r="E15" s="18">
        <v>2.0699999999999998</v>
      </c>
      <c r="F15" s="54">
        <v>-5.86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2.5" customHeight="1" x14ac:dyDescent="0.45">
      <c r="A16" s="19" t="s">
        <v>12</v>
      </c>
      <c r="B16" s="23">
        <f t="shared" ref="B16:C16" si="2">SUM(B17:B19)</f>
        <v>683.33</v>
      </c>
      <c r="C16" s="23">
        <f t="shared" si="2"/>
        <v>454.27000000000004</v>
      </c>
      <c r="D16" s="19">
        <v>9.0299999999999994</v>
      </c>
      <c r="E16" s="20">
        <v>3.24</v>
      </c>
      <c r="F16" s="43">
        <v>-33.520000000000003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22.5" customHeight="1" x14ac:dyDescent="0.45">
      <c r="A17" s="17" t="s">
        <v>13</v>
      </c>
      <c r="B17" s="24">
        <v>4.1100000000000003</v>
      </c>
      <c r="C17" s="24">
        <v>1.99</v>
      </c>
      <c r="D17" s="17">
        <v>0.05</v>
      </c>
      <c r="E17" s="18">
        <v>0.01</v>
      </c>
      <c r="F17" s="22">
        <v>-51.56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2.5" customHeight="1" x14ac:dyDescent="0.45">
      <c r="A18" s="17" t="s">
        <v>14</v>
      </c>
      <c r="B18" s="24">
        <v>676.95</v>
      </c>
      <c r="C18" s="24">
        <v>451.93</v>
      </c>
      <c r="D18" s="17">
        <v>8.94</v>
      </c>
      <c r="E18" s="18">
        <v>3.22</v>
      </c>
      <c r="F18" s="22">
        <v>-33.24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2.5" customHeight="1" x14ac:dyDescent="0.45">
      <c r="A19" s="17" t="s">
        <v>15</v>
      </c>
      <c r="B19" s="24">
        <v>2.27</v>
      </c>
      <c r="C19" s="24">
        <v>0.35</v>
      </c>
      <c r="D19" s="17">
        <v>0.04</v>
      </c>
      <c r="E19" s="18">
        <v>0.01</v>
      </c>
      <c r="F19" s="25">
        <v>-84.65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2.5" customHeight="1" x14ac:dyDescent="0.45">
      <c r="A20" s="19" t="s">
        <v>16</v>
      </c>
      <c r="B20" s="20">
        <v>154.71</v>
      </c>
      <c r="C20" s="20">
        <v>161.32</v>
      </c>
      <c r="D20" s="42">
        <v>2.04</v>
      </c>
      <c r="E20" s="20">
        <v>1.1499999999999999</v>
      </c>
      <c r="F20" s="44">
        <v>4.2699999999999996</v>
      </c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22.5" customHeight="1" x14ac:dyDescent="0.45">
      <c r="A21" s="26" t="s">
        <v>17</v>
      </c>
      <c r="B21" s="27">
        <v>257.07</v>
      </c>
      <c r="C21" s="27">
        <v>466.61</v>
      </c>
      <c r="D21" s="69">
        <v>3.39</v>
      </c>
      <c r="E21" s="27">
        <v>3.33</v>
      </c>
      <c r="F21" s="28">
        <v>81.510000000000005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6.75" customHeight="1" x14ac:dyDescent="0.2">
      <c r="A22" s="29" t="s">
        <v>18</v>
      </c>
      <c r="B22" s="30">
        <f>SUM(B5+B11+B6+B12+B16+B20+B21)</f>
        <v>7569.7400000000007</v>
      </c>
      <c r="C22" s="30">
        <f>SUM(C5+C11+C6+C12+C16+C20+C21)</f>
        <v>14023.039999999999</v>
      </c>
      <c r="D22" s="30">
        <f>SUM(D5+D11+D6+D12+D16+D20+D21)</f>
        <v>100</v>
      </c>
      <c r="E22" s="30">
        <f>SUM(E5+E11+E6+E12+E16+E20+E21)</f>
        <v>100.00000000000001</v>
      </c>
      <c r="F22" s="55">
        <v>85.25</v>
      </c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22.5" customHeight="1" x14ac:dyDescent="0.45">
      <c r="A23" s="8" t="s">
        <v>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2.5" customHeight="1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2.5" customHeight="1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2.5" customHeight="1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2.5" customHeight="1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2.5" customHeight="1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2.5" customHeight="1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2.5" customHeight="1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2.5" customHeight="1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2.5" customHeight="1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2.5" customHeight="1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2.5" customHeight="1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2.5" customHeight="1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2.5" customHeight="1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2.5" customHeight="1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2.5" customHeight="1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2.5" customHeight="1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2.5" customHeight="1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2.5" customHeight="1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2.5" customHeight="1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2.5" customHeight="1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2.5" customHeight="1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2.5" customHeight="1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2.5" customHeight="1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2.5" customHeight="1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2.5" customHeight="1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2.5" customHeight="1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2.5" customHeight="1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2.5" customHeight="1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2.5" customHeight="1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2.5" customHeight="1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2.5" customHeight="1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2.5" customHeight="1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2.5" customHeight="1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2.5" customHeight="1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2.5" customHeight="1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2.5" customHeight="1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2.5" customHeight="1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2.5" customHeight="1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2.5" customHeight="1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2.5" customHeight="1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2.5" customHeight="1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2.5" customHeight="1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2.5" customHeight="1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2.5" customHeight="1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2.5" customHeight="1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2.5" customHeight="1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2.5" customHeight="1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2.5" customHeight="1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2.5" customHeight="1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2.5" customHeight="1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2.5" customHeight="1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2.5" customHeight="1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2.5" customHeight="1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2.5" customHeight="1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2.5" customHeight="1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2.5" customHeight="1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2.5" customHeight="1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2.5" customHeight="1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2.5" customHeight="1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2.5" customHeight="1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2.5" customHeight="1" x14ac:dyDescent="0.4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2.5" customHeight="1" x14ac:dyDescent="0.4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2.5" customHeight="1" x14ac:dyDescent="0.4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2.5" customHeight="1" x14ac:dyDescent="0.4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2.5" customHeight="1" x14ac:dyDescent="0.4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2.5" customHeight="1" x14ac:dyDescent="0.4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2.5" customHeight="1" x14ac:dyDescent="0.4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2.5" customHeight="1" x14ac:dyDescent="0.4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2.5" customHeight="1" x14ac:dyDescent="0.4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2.5" customHeight="1" x14ac:dyDescent="0.4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2.5" customHeight="1" x14ac:dyDescent="0.4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2.5" customHeight="1" x14ac:dyDescent="0.4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2.5" customHeight="1" x14ac:dyDescent="0.4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2.5" customHeight="1" x14ac:dyDescent="0.4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2.5" customHeight="1" x14ac:dyDescent="0.4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2.5" customHeight="1" x14ac:dyDescent="0.4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2.5" customHeight="1" x14ac:dyDescent="0.4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2.5" customHeight="1" x14ac:dyDescent="0.4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2.5" customHeight="1" x14ac:dyDescent="0.4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2.5" customHeight="1" x14ac:dyDescent="0.4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2.5" customHeight="1" x14ac:dyDescent="0.4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2.5" customHeight="1" x14ac:dyDescent="0.4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2.5" customHeight="1" x14ac:dyDescent="0.4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2.5" customHeight="1" x14ac:dyDescent="0.4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2.5" customHeight="1" x14ac:dyDescent="0.4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2.5" customHeight="1" x14ac:dyDescent="0.4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2.5" customHeight="1" x14ac:dyDescent="0.4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2.5" customHeight="1" x14ac:dyDescent="0.4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2.5" customHeight="1" x14ac:dyDescent="0.4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2.5" customHeight="1" x14ac:dyDescent="0.4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2.5" customHeight="1" x14ac:dyDescent="0.4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2.5" customHeight="1" x14ac:dyDescent="0.4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2.5" customHeight="1" x14ac:dyDescent="0.4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2.5" customHeight="1" x14ac:dyDescent="0.4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2.5" customHeight="1" x14ac:dyDescent="0.4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2.5" customHeight="1" x14ac:dyDescent="0.4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2.5" customHeight="1" x14ac:dyDescent="0.4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2.5" customHeight="1" x14ac:dyDescent="0.4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2.5" customHeight="1" x14ac:dyDescent="0.4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2.5" customHeight="1" x14ac:dyDescent="0.4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2.5" customHeight="1" x14ac:dyDescent="0.4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2.5" customHeight="1" x14ac:dyDescent="0.4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2.5" customHeight="1" x14ac:dyDescent="0.4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2.5" customHeight="1" x14ac:dyDescent="0.4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2.5" customHeight="1" x14ac:dyDescent="0.4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2.5" customHeight="1" x14ac:dyDescent="0.4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2.5" customHeight="1" x14ac:dyDescent="0.4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2.5" customHeight="1" x14ac:dyDescent="0.4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2.5" customHeight="1" x14ac:dyDescent="0.4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2.5" customHeight="1" x14ac:dyDescent="0.4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2.5" customHeight="1" x14ac:dyDescent="0.4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2.5" customHeight="1" x14ac:dyDescent="0.4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2.5" customHeight="1" x14ac:dyDescent="0.4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2.5" customHeight="1" x14ac:dyDescent="0.4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2.5" customHeight="1" x14ac:dyDescent="0.4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2.5" customHeight="1" x14ac:dyDescent="0.4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2.5" customHeight="1" x14ac:dyDescent="0.4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2.5" customHeight="1" x14ac:dyDescent="0.4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2.5" customHeight="1" x14ac:dyDescent="0.4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2.5" customHeight="1" x14ac:dyDescent="0.4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2.5" customHeight="1" x14ac:dyDescent="0.4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2.5" customHeight="1" x14ac:dyDescent="0.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2.5" customHeight="1" x14ac:dyDescent="0.4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2.5" customHeight="1" x14ac:dyDescent="0.4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2.5" customHeight="1" x14ac:dyDescent="0.4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2.5" customHeight="1" x14ac:dyDescent="0.4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2.5" customHeight="1" x14ac:dyDescent="0.4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2.5" customHeight="1" x14ac:dyDescent="0.4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2.5" customHeight="1" x14ac:dyDescent="0.4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2.5" customHeight="1" x14ac:dyDescent="0.4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2.5" customHeight="1" x14ac:dyDescent="0.4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2.5" customHeight="1" x14ac:dyDescent="0.4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2.5" customHeight="1" x14ac:dyDescent="0.4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2.5" customHeight="1" x14ac:dyDescent="0.4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2.5" customHeight="1" x14ac:dyDescent="0.4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2.5" customHeight="1" x14ac:dyDescent="0.4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2.5" customHeight="1" x14ac:dyDescent="0.4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2.5" customHeight="1" x14ac:dyDescent="0.4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2.5" customHeight="1" x14ac:dyDescent="0.4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2.5" customHeight="1" x14ac:dyDescent="0.4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2.5" customHeight="1" x14ac:dyDescent="0.4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2.5" customHeight="1" x14ac:dyDescent="0.4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2.5" customHeight="1" x14ac:dyDescent="0.4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2.5" customHeight="1" x14ac:dyDescent="0.4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2.5" customHeight="1" x14ac:dyDescent="0.4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2.5" customHeight="1" x14ac:dyDescent="0.4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2.5" customHeight="1" x14ac:dyDescent="0.4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2.5" customHeight="1" x14ac:dyDescent="0.4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2.5" customHeight="1" x14ac:dyDescent="0.4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2.5" customHeight="1" x14ac:dyDescent="0.4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2.5" customHeight="1" x14ac:dyDescent="0.4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2.5" customHeight="1" x14ac:dyDescent="0.4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2.5" customHeight="1" x14ac:dyDescent="0.4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2.5" customHeight="1" x14ac:dyDescent="0.4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2.5" customHeight="1" x14ac:dyDescent="0.4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2.5" customHeight="1" x14ac:dyDescent="0.4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2.5" customHeight="1" x14ac:dyDescent="0.4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2.5" customHeight="1" x14ac:dyDescent="0.4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2.5" customHeight="1" x14ac:dyDescent="0.4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2.5" customHeight="1" x14ac:dyDescent="0.4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2.5" customHeight="1" x14ac:dyDescent="0.4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2.5" customHeight="1" x14ac:dyDescent="0.4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2.5" customHeight="1" x14ac:dyDescent="0.4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2.5" customHeight="1" x14ac:dyDescent="0.4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2.5" customHeight="1" x14ac:dyDescent="0.4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2.5" customHeight="1" x14ac:dyDescent="0.4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2.5" customHeight="1" x14ac:dyDescent="0.4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2.5" customHeight="1" x14ac:dyDescent="0.4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2.5" customHeight="1" x14ac:dyDescent="0.4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2.5" customHeight="1" x14ac:dyDescent="0.4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2.5" customHeight="1" x14ac:dyDescent="0.4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2.5" customHeight="1" x14ac:dyDescent="0.4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2.5" customHeight="1" x14ac:dyDescent="0.4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2.5" customHeight="1" x14ac:dyDescent="0.4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2.5" customHeight="1" x14ac:dyDescent="0.4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2.5" customHeight="1" x14ac:dyDescent="0.4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2.5" customHeight="1" x14ac:dyDescent="0.4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2.5" customHeight="1" x14ac:dyDescent="0.4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2.5" customHeight="1" x14ac:dyDescent="0.4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2.5" customHeight="1" x14ac:dyDescent="0.4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2.5" customHeight="1" x14ac:dyDescent="0.4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2.5" customHeight="1" x14ac:dyDescent="0.4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2.5" customHeight="1" x14ac:dyDescent="0.4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2.5" customHeight="1" x14ac:dyDescent="0.4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2.5" customHeight="1" x14ac:dyDescent="0.4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2.5" customHeight="1" x14ac:dyDescent="0.4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2.5" customHeight="1" x14ac:dyDescent="0.4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2.5" customHeight="1" x14ac:dyDescent="0.4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2.5" customHeight="1" x14ac:dyDescent="0.4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2.5" customHeight="1" x14ac:dyDescent="0.4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2.5" customHeight="1" x14ac:dyDescent="0.4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2.5" customHeight="1" x14ac:dyDescent="0.4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2.5" customHeight="1" x14ac:dyDescent="0.4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2.5" customHeight="1" x14ac:dyDescent="0.4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2.5" customHeight="1" x14ac:dyDescent="0.4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2.5" customHeight="1" x14ac:dyDescent="0.4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2.5" customHeight="1" x14ac:dyDescent="0.4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2.5" customHeight="1" x14ac:dyDescent="0.4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2.5" customHeight="1" x14ac:dyDescent="0.4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2.5" customHeight="1" x14ac:dyDescent="0.4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2.5" customHeight="1" x14ac:dyDescent="0.4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2.5" customHeight="1" x14ac:dyDescent="0.4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2.5" customHeight="1" x14ac:dyDescent="0.4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2.5" customHeight="1" x14ac:dyDescent="0.4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2.5" customHeight="1" x14ac:dyDescent="0.4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2.5" customHeight="1" x14ac:dyDescent="0.4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2.5" customHeight="1" x14ac:dyDescent="0.4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2.5" customHeight="1" x14ac:dyDescent="0.4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2.5" customHeight="1" x14ac:dyDescent="0.4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2.5" customHeight="1" x14ac:dyDescent="0.4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2.5" customHeight="1" x14ac:dyDescent="0.4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2.5" customHeight="1" x14ac:dyDescent="0.4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2.5" customHeight="1" x14ac:dyDescent="0.4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2.5" customHeight="1" x14ac:dyDescent="0.4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2.5" customHeight="1" x14ac:dyDescent="0.4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2.5" customHeight="1" x14ac:dyDescent="0.4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2.5" customHeight="1" x14ac:dyDescent="0.4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2.5" customHeight="1" x14ac:dyDescent="0.4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2.5" customHeight="1" x14ac:dyDescent="0.4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2.5" customHeight="1" x14ac:dyDescent="0.4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2.5" customHeight="1" x14ac:dyDescent="0.4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2.5" customHeight="1" x14ac:dyDescent="0.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2.5" customHeight="1" x14ac:dyDescent="0.4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2.5" customHeight="1" x14ac:dyDescent="0.4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2.5" customHeight="1" x14ac:dyDescent="0.4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2.5" customHeight="1" x14ac:dyDescent="0.4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2.5" customHeight="1" x14ac:dyDescent="0.4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2.5" customHeight="1" x14ac:dyDescent="0.4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2.5" customHeight="1" x14ac:dyDescent="0.4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2.5" customHeight="1" x14ac:dyDescent="0.4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2.5" customHeight="1" x14ac:dyDescent="0.4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2.5" customHeight="1" x14ac:dyDescent="0.4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2.5" customHeight="1" x14ac:dyDescent="0.4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2.5" customHeight="1" x14ac:dyDescent="0.4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2.5" customHeight="1" x14ac:dyDescent="0.4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2.5" customHeight="1" x14ac:dyDescent="0.4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2.5" customHeight="1" x14ac:dyDescent="0.4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2.5" customHeight="1" x14ac:dyDescent="0.4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2.5" customHeight="1" x14ac:dyDescent="0.4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2.5" customHeight="1" x14ac:dyDescent="0.4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2.5" customHeight="1" x14ac:dyDescent="0.4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2.5" customHeight="1" x14ac:dyDescent="0.4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2.5" customHeight="1" x14ac:dyDescent="0.4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2.5" customHeight="1" x14ac:dyDescent="0.4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2.5" customHeight="1" x14ac:dyDescent="0.4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2.5" customHeight="1" x14ac:dyDescent="0.4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2.5" customHeight="1" x14ac:dyDescent="0.4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2.5" customHeight="1" x14ac:dyDescent="0.4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2.5" customHeight="1" x14ac:dyDescent="0.4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2.5" customHeight="1" x14ac:dyDescent="0.4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2.5" customHeight="1" x14ac:dyDescent="0.4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2.5" customHeight="1" x14ac:dyDescent="0.4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2.5" customHeight="1" x14ac:dyDescent="0.4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2.5" customHeight="1" x14ac:dyDescent="0.4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2.5" customHeight="1" x14ac:dyDescent="0.4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2.5" customHeight="1" x14ac:dyDescent="0.4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2.5" customHeight="1" x14ac:dyDescent="0.4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2.5" customHeight="1" x14ac:dyDescent="0.4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2.5" customHeight="1" x14ac:dyDescent="0.4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2.5" customHeight="1" x14ac:dyDescent="0.4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2.5" customHeight="1" x14ac:dyDescent="0.4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2.5" customHeight="1" x14ac:dyDescent="0.4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2.5" customHeight="1" x14ac:dyDescent="0.4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2.5" customHeight="1" x14ac:dyDescent="0.4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2.5" customHeight="1" x14ac:dyDescent="0.4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2.5" customHeight="1" x14ac:dyDescent="0.4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2.5" customHeight="1" x14ac:dyDescent="0.4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2.5" customHeight="1" x14ac:dyDescent="0.4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2.5" customHeight="1" x14ac:dyDescent="0.4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2.5" customHeight="1" x14ac:dyDescent="0.4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2.5" customHeight="1" x14ac:dyDescent="0.4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2.5" customHeight="1" x14ac:dyDescent="0.4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2.5" customHeight="1" x14ac:dyDescent="0.4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2.5" customHeight="1" x14ac:dyDescent="0.4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2.5" customHeight="1" x14ac:dyDescent="0.4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2.5" customHeight="1" x14ac:dyDescent="0.4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2.5" customHeight="1" x14ac:dyDescent="0.4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2.5" customHeight="1" x14ac:dyDescent="0.4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2.5" customHeight="1" x14ac:dyDescent="0.4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2.5" customHeight="1" x14ac:dyDescent="0.4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2.5" customHeight="1" x14ac:dyDescent="0.4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2.5" customHeight="1" x14ac:dyDescent="0.4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2.5" customHeight="1" x14ac:dyDescent="0.4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2.5" customHeight="1" x14ac:dyDescent="0.4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2.5" customHeight="1" x14ac:dyDescent="0.4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2.5" customHeight="1" x14ac:dyDescent="0.4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2.5" customHeight="1" x14ac:dyDescent="0.4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2.5" customHeight="1" x14ac:dyDescent="0.4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2.5" customHeight="1" x14ac:dyDescent="0.4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2.5" customHeight="1" x14ac:dyDescent="0.4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2.5" customHeight="1" x14ac:dyDescent="0.4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2.5" customHeight="1" x14ac:dyDescent="0.4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2.5" customHeight="1" x14ac:dyDescent="0.4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2.5" customHeight="1" x14ac:dyDescent="0.4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2.5" customHeight="1" x14ac:dyDescent="0.4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2.5" customHeight="1" x14ac:dyDescent="0.4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2.5" customHeight="1" x14ac:dyDescent="0.4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2.5" customHeight="1" x14ac:dyDescent="0.4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2.5" customHeight="1" x14ac:dyDescent="0.4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2.5" customHeight="1" x14ac:dyDescent="0.4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2.5" customHeight="1" x14ac:dyDescent="0.4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2.5" customHeight="1" x14ac:dyDescent="0.4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2.5" customHeight="1" x14ac:dyDescent="0.4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2.5" customHeight="1" x14ac:dyDescent="0.4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2.5" customHeight="1" x14ac:dyDescent="0.4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2.5" customHeight="1" x14ac:dyDescent="0.4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2.5" customHeight="1" x14ac:dyDescent="0.4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2.5" customHeight="1" x14ac:dyDescent="0.4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2.5" customHeight="1" x14ac:dyDescent="0.4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2.5" customHeight="1" x14ac:dyDescent="0.4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2.5" customHeight="1" x14ac:dyDescent="0.4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2.5" customHeight="1" x14ac:dyDescent="0.4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2.5" customHeight="1" x14ac:dyDescent="0.4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2.5" customHeight="1" x14ac:dyDescent="0.4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2.5" customHeight="1" x14ac:dyDescent="0.4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2.5" customHeight="1" x14ac:dyDescent="0.4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2.5" customHeight="1" x14ac:dyDescent="0.4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2.5" customHeight="1" x14ac:dyDescent="0.4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2.5" customHeight="1" x14ac:dyDescent="0.4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2.5" customHeight="1" x14ac:dyDescent="0.4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2.5" customHeight="1" x14ac:dyDescent="0.4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2.5" customHeight="1" x14ac:dyDescent="0.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2.5" customHeight="1" x14ac:dyDescent="0.4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2.5" customHeight="1" x14ac:dyDescent="0.4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2.5" customHeight="1" x14ac:dyDescent="0.4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2.5" customHeight="1" x14ac:dyDescent="0.4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2.5" customHeight="1" x14ac:dyDescent="0.4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2.5" customHeight="1" x14ac:dyDescent="0.4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2.5" customHeight="1" x14ac:dyDescent="0.4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2.5" customHeight="1" x14ac:dyDescent="0.4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2.5" customHeight="1" x14ac:dyDescent="0.4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2.5" customHeight="1" x14ac:dyDescent="0.4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2.5" customHeight="1" x14ac:dyDescent="0.4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2.5" customHeight="1" x14ac:dyDescent="0.4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2.5" customHeight="1" x14ac:dyDescent="0.4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2.5" customHeight="1" x14ac:dyDescent="0.4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2.5" customHeight="1" x14ac:dyDescent="0.4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2.5" customHeight="1" x14ac:dyDescent="0.4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2.5" customHeight="1" x14ac:dyDescent="0.4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2.5" customHeight="1" x14ac:dyDescent="0.4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2.5" customHeight="1" x14ac:dyDescent="0.4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2.5" customHeight="1" x14ac:dyDescent="0.4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2.5" customHeight="1" x14ac:dyDescent="0.4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2.5" customHeight="1" x14ac:dyDescent="0.4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2.5" customHeight="1" x14ac:dyDescent="0.4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2.5" customHeight="1" x14ac:dyDescent="0.4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2.5" customHeight="1" x14ac:dyDescent="0.4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2.5" customHeight="1" x14ac:dyDescent="0.4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2.5" customHeight="1" x14ac:dyDescent="0.4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2.5" customHeight="1" x14ac:dyDescent="0.4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2.5" customHeight="1" x14ac:dyDescent="0.4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2.5" customHeight="1" x14ac:dyDescent="0.4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2.5" customHeight="1" x14ac:dyDescent="0.4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2.5" customHeight="1" x14ac:dyDescent="0.4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2.5" customHeight="1" x14ac:dyDescent="0.4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2.5" customHeight="1" x14ac:dyDescent="0.4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2.5" customHeight="1" x14ac:dyDescent="0.4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2.5" customHeight="1" x14ac:dyDescent="0.4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2.5" customHeight="1" x14ac:dyDescent="0.4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2.5" customHeight="1" x14ac:dyDescent="0.4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2.5" customHeight="1" x14ac:dyDescent="0.4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2.5" customHeight="1" x14ac:dyDescent="0.4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2.5" customHeight="1" x14ac:dyDescent="0.4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2.5" customHeight="1" x14ac:dyDescent="0.4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2.5" customHeight="1" x14ac:dyDescent="0.4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2.5" customHeight="1" x14ac:dyDescent="0.4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2.5" customHeight="1" x14ac:dyDescent="0.4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2.5" customHeight="1" x14ac:dyDescent="0.4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2.5" customHeight="1" x14ac:dyDescent="0.4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2.5" customHeight="1" x14ac:dyDescent="0.4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2.5" customHeight="1" x14ac:dyDescent="0.4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2.5" customHeight="1" x14ac:dyDescent="0.4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2.5" customHeight="1" x14ac:dyDescent="0.4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2.5" customHeight="1" x14ac:dyDescent="0.4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2.5" customHeight="1" x14ac:dyDescent="0.4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2.5" customHeight="1" x14ac:dyDescent="0.4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2.5" customHeight="1" x14ac:dyDescent="0.4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2.5" customHeight="1" x14ac:dyDescent="0.4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2.5" customHeight="1" x14ac:dyDescent="0.4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2.5" customHeight="1" x14ac:dyDescent="0.4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2.5" customHeight="1" x14ac:dyDescent="0.4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2.5" customHeight="1" x14ac:dyDescent="0.4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2.5" customHeight="1" x14ac:dyDescent="0.4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2.5" customHeight="1" x14ac:dyDescent="0.4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2.5" customHeight="1" x14ac:dyDescent="0.4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2.5" customHeight="1" x14ac:dyDescent="0.4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2.5" customHeight="1" x14ac:dyDescent="0.4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2.5" customHeight="1" x14ac:dyDescent="0.4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2.5" customHeight="1" x14ac:dyDescent="0.4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2.5" customHeight="1" x14ac:dyDescent="0.4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2.5" customHeight="1" x14ac:dyDescent="0.4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2.5" customHeight="1" x14ac:dyDescent="0.4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2.5" customHeight="1" x14ac:dyDescent="0.4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2.5" customHeight="1" x14ac:dyDescent="0.4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2.5" customHeight="1" x14ac:dyDescent="0.4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2.5" customHeight="1" x14ac:dyDescent="0.4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2.5" customHeight="1" x14ac:dyDescent="0.4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2.5" customHeight="1" x14ac:dyDescent="0.4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2.5" customHeight="1" x14ac:dyDescent="0.4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2.5" customHeight="1" x14ac:dyDescent="0.4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2.5" customHeight="1" x14ac:dyDescent="0.4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2.5" customHeight="1" x14ac:dyDescent="0.4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2.5" customHeight="1" x14ac:dyDescent="0.4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2.5" customHeight="1" x14ac:dyDescent="0.4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2.5" customHeight="1" x14ac:dyDescent="0.4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2.5" customHeight="1" x14ac:dyDescent="0.4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2.5" customHeight="1" x14ac:dyDescent="0.4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2.5" customHeight="1" x14ac:dyDescent="0.4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2.5" customHeight="1" x14ac:dyDescent="0.4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2.5" customHeight="1" x14ac:dyDescent="0.4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2.5" customHeight="1" x14ac:dyDescent="0.4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2.5" customHeight="1" x14ac:dyDescent="0.4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2.5" customHeight="1" x14ac:dyDescent="0.4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2.5" customHeight="1" x14ac:dyDescent="0.4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2.5" customHeight="1" x14ac:dyDescent="0.4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2.5" customHeight="1" x14ac:dyDescent="0.4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2.5" customHeight="1" x14ac:dyDescent="0.4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2.5" customHeight="1" x14ac:dyDescent="0.4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2.5" customHeight="1" x14ac:dyDescent="0.4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2.5" customHeight="1" x14ac:dyDescent="0.4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2.5" customHeight="1" x14ac:dyDescent="0.4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2.5" customHeight="1" x14ac:dyDescent="0.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2.5" customHeight="1" x14ac:dyDescent="0.4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2.5" customHeight="1" x14ac:dyDescent="0.4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2.5" customHeight="1" x14ac:dyDescent="0.4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2.5" customHeight="1" x14ac:dyDescent="0.4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2.5" customHeight="1" x14ac:dyDescent="0.4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2.5" customHeight="1" x14ac:dyDescent="0.4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2.5" customHeight="1" x14ac:dyDescent="0.4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2.5" customHeight="1" x14ac:dyDescent="0.4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2.5" customHeight="1" x14ac:dyDescent="0.4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2.5" customHeight="1" x14ac:dyDescent="0.4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2.5" customHeight="1" x14ac:dyDescent="0.4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2.5" customHeight="1" x14ac:dyDescent="0.4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2.5" customHeight="1" x14ac:dyDescent="0.4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2.5" customHeight="1" x14ac:dyDescent="0.4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2.5" customHeight="1" x14ac:dyDescent="0.4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2.5" customHeight="1" x14ac:dyDescent="0.4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2.5" customHeight="1" x14ac:dyDescent="0.4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2.5" customHeight="1" x14ac:dyDescent="0.4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2.5" customHeight="1" x14ac:dyDescent="0.4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2.5" customHeight="1" x14ac:dyDescent="0.4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2.5" customHeight="1" x14ac:dyDescent="0.4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2.5" customHeight="1" x14ac:dyDescent="0.4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2.5" customHeight="1" x14ac:dyDescent="0.4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2.5" customHeight="1" x14ac:dyDescent="0.4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2.5" customHeight="1" x14ac:dyDescent="0.4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2.5" customHeight="1" x14ac:dyDescent="0.4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2.5" customHeight="1" x14ac:dyDescent="0.4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2.5" customHeight="1" x14ac:dyDescent="0.4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2.5" customHeight="1" x14ac:dyDescent="0.4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2.5" customHeight="1" x14ac:dyDescent="0.4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2.5" customHeight="1" x14ac:dyDescent="0.4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2.5" customHeight="1" x14ac:dyDescent="0.4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2.5" customHeight="1" x14ac:dyDescent="0.4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2.5" customHeight="1" x14ac:dyDescent="0.4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2.5" customHeight="1" x14ac:dyDescent="0.4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2.5" customHeight="1" x14ac:dyDescent="0.4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2.5" customHeight="1" x14ac:dyDescent="0.4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2.5" customHeight="1" x14ac:dyDescent="0.4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2.5" customHeight="1" x14ac:dyDescent="0.4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2.5" customHeight="1" x14ac:dyDescent="0.4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2.5" customHeight="1" x14ac:dyDescent="0.4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2.5" customHeight="1" x14ac:dyDescent="0.4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2.5" customHeight="1" x14ac:dyDescent="0.4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2.5" customHeight="1" x14ac:dyDescent="0.4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2.5" customHeight="1" x14ac:dyDescent="0.4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2.5" customHeight="1" x14ac:dyDescent="0.4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2.5" customHeight="1" x14ac:dyDescent="0.4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2.5" customHeight="1" x14ac:dyDescent="0.4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2.5" customHeight="1" x14ac:dyDescent="0.4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2.5" customHeight="1" x14ac:dyDescent="0.4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2.5" customHeight="1" x14ac:dyDescent="0.4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2.5" customHeight="1" x14ac:dyDescent="0.4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2.5" customHeight="1" x14ac:dyDescent="0.4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2.5" customHeight="1" x14ac:dyDescent="0.4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2.5" customHeight="1" x14ac:dyDescent="0.4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2.5" customHeight="1" x14ac:dyDescent="0.4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2.5" customHeight="1" x14ac:dyDescent="0.4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2.5" customHeight="1" x14ac:dyDescent="0.4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2.5" customHeight="1" x14ac:dyDescent="0.4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2.5" customHeight="1" x14ac:dyDescent="0.4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2.5" customHeight="1" x14ac:dyDescent="0.4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2.5" customHeight="1" x14ac:dyDescent="0.4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2.5" customHeight="1" x14ac:dyDescent="0.4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2.5" customHeight="1" x14ac:dyDescent="0.4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2.5" customHeight="1" x14ac:dyDescent="0.4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2.5" customHeight="1" x14ac:dyDescent="0.4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2.5" customHeight="1" x14ac:dyDescent="0.4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2.5" customHeight="1" x14ac:dyDescent="0.4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2.5" customHeight="1" x14ac:dyDescent="0.4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2.5" customHeight="1" x14ac:dyDescent="0.4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2.5" customHeight="1" x14ac:dyDescent="0.4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2.5" customHeight="1" x14ac:dyDescent="0.4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2.5" customHeight="1" x14ac:dyDescent="0.4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2.5" customHeight="1" x14ac:dyDescent="0.4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2.5" customHeight="1" x14ac:dyDescent="0.4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2.5" customHeight="1" x14ac:dyDescent="0.4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2.5" customHeight="1" x14ac:dyDescent="0.4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2.5" customHeight="1" x14ac:dyDescent="0.4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2.5" customHeight="1" x14ac:dyDescent="0.4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2.5" customHeight="1" x14ac:dyDescent="0.4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2.5" customHeight="1" x14ac:dyDescent="0.4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2.5" customHeight="1" x14ac:dyDescent="0.4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2.5" customHeight="1" x14ac:dyDescent="0.4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2.5" customHeight="1" x14ac:dyDescent="0.4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2.5" customHeight="1" x14ac:dyDescent="0.4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2.5" customHeight="1" x14ac:dyDescent="0.4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2.5" customHeight="1" x14ac:dyDescent="0.4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2.5" customHeight="1" x14ac:dyDescent="0.4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2.5" customHeight="1" x14ac:dyDescent="0.4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2.5" customHeight="1" x14ac:dyDescent="0.4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2.5" customHeight="1" x14ac:dyDescent="0.4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2.5" customHeight="1" x14ac:dyDescent="0.4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2.5" customHeight="1" x14ac:dyDescent="0.4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2.5" customHeight="1" x14ac:dyDescent="0.4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2.5" customHeight="1" x14ac:dyDescent="0.4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2.5" customHeight="1" x14ac:dyDescent="0.4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2.5" customHeight="1" x14ac:dyDescent="0.4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2.5" customHeight="1" x14ac:dyDescent="0.4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2.5" customHeight="1" x14ac:dyDescent="0.4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2.5" customHeight="1" x14ac:dyDescent="0.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2.5" customHeight="1" x14ac:dyDescent="0.4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2.5" customHeight="1" x14ac:dyDescent="0.4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2.5" customHeight="1" x14ac:dyDescent="0.4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2.5" customHeight="1" x14ac:dyDescent="0.4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2.5" customHeight="1" x14ac:dyDescent="0.4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2.5" customHeight="1" x14ac:dyDescent="0.4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2.5" customHeight="1" x14ac:dyDescent="0.4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2.5" customHeight="1" x14ac:dyDescent="0.4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2.5" customHeight="1" x14ac:dyDescent="0.4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2.5" customHeight="1" x14ac:dyDescent="0.4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2.5" customHeight="1" x14ac:dyDescent="0.4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2.5" customHeight="1" x14ac:dyDescent="0.4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2.5" customHeight="1" x14ac:dyDescent="0.4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2.5" customHeight="1" x14ac:dyDescent="0.4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2.5" customHeight="1" x14ac:dyDescent="0.4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2.5" customHeight="1" x14ac:dyDescent="0.4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2.5" customHeight="1" x14ac:dyDescent="0.4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2.5" customHeight="1" x14ac:dyDescent="0.4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2.5" customHeight="1" x14ac:dyDescent="0.4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2.5" customHeight="1" x14ac:dyDescent="0.4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2.5" customHeight="1" x14ac:dyDescent="0.4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2.5" customHeight="1" x14ac:dyDescent="0.4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2.5" customHeight="1" x14ac:dyDescent="0.4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2.5" customHeight="1" x14ac:dyDescent="0.4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2.5" customHeight="1" x14ac:dyDescent="0.4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2.5" customHeight="1" x14ac:dyDescent="0.4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2.5" customHeight="1" x14ac:dyDescent="0.4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2.5" customHeight="1" x14ac:dyDescent="0.4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2.5" customHeight="1" x14ac:dyDescent="0.4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2.5" customHeight="1" x14ac:dyDescent="0.4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2.5" customHeight="1" x14ac:dyDescent="0.4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2.5" customHeight="1" x14ac:dyDescent="0.4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2.5" customHeight="1" x14ac:dyDescent="0.4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2.5" customHeight="1" x14ac:dyDescent="0.4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2.5" customHeight="1" x14ac:dyDescent="0.4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2.5" customHeight="1" x14ac:dyDescent="0.4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2.5" customHeight="1" x14ac:dyDescent="0.4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2.5" customHeight="1" x14ac:dyDescent="0.4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2.5" customHeight="1" x14ac:dyDescent="0.4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2.5" customHeight="1" x14ac:dyDescent="0.4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2.5" customHeight="1" x14ac:dyDescent="0.4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2.5" customHeight="1" x14ac:dyDescent="0.4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2.5" customHeight="1" x14ac:dyDescent="0.4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2.5" customHeight="1" x14ac:dyDescent="0.4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2.5" customHeight="1" x14ac:dyDescent="0.4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2.5" customHeight="1" x14ac:dyDescent="0.4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2.5" customHeight="1" x14ac:dyDescent="0.4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2.5" customHeight="1" x14ac:dyDescent="0.4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2.5" customHeight="1" x14ac:dyDescent="0.4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2.5" customHeight="1" x14ac:dyDescent="0.4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2.5" customHeight="1" x14ac:dyDescent="0.4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2.5" customHeight="1" x14ac:dyDescent="0.4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2.5" customHeight="1" x14ac:dyDescent="0.4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2.5" customHeight="1" x14ac:dyDescent="0.4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2.5" customHeight="1" x14ac:dyDescent="0.4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2.5" customHeight="1" x14ac:dyDescent="0.4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2.5" customHeight="1" x14ac:dyDescent="0.4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2.5" customHeight="1" x14ac:dyDescent="0.4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2.5" customHeight="1" x14ac:dyDescent="0.4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2.5" customHeight="1" x14ac:dyDescent="0.4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2.5" customHeight="1" x14ac:dyDescent="0.4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2.5" customHeight="1" x14ac:dyDescent="0.4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2.5" customHeight="1" x14ac:dyDescent="0.4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2.5" customHeight="1" x14ac:dyDescent="0.4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2.5" customHeight="1" x14ac:dyDescent="0.4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2.5" customHeight="1" x14ac:dyDescent="0.4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2.5" customHeight="1" x14ac:dyDescent="0.4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2.5" customHeight="1" x14ac:dyDescent="0.4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2.5" customHeight="1" x14ac:dyDescent="0.4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2.5" customHeight="1" x14ac:dyDescent="0.4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2.5" customHeight="1" x14ac:dyDescent="0.4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2.5" customHeight="1" x14ac:dyDescent="0.4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2.5" customHeight="1" x14ac:dyDescent="0.4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2.5" customHeight="1" x14ac:dyDescent="0.4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2.5" customHeight="1" x14ac:dyDescent="0.4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2.5" customHeight="1" x14ac:dyDescent="0.4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2.5" customHeight="1" x14ac:dyDescent="0.4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2.5" customHeight="1" x14ac:dyDescent="0.4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2.5" customHeight="1" x14ac:dyDescent="0.4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2.5" customHeight="1" x14ac:dyDescent="0.4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2.5" customHeight="1" x14ac:dyDescent="0.4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2.5" customHeight="1" x14ac:dyDescent="0.4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2.5" customHeight="1" x14ac:dyDescent="0.4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2.5" customHeight="1" x14ac:dyDescent="0.4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2.5" customHeight="1" x14ac:dyDescent="0.4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2.5" customHeight="1" x14ac:dyDescent="0.4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2.5" customHeight="1" x14ac:dyDescent="0.4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2.5" customHeight="1" x14ac:dyDescent="0.4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2.5" customHeight="1" x14ac:dyDescent="0.4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2.5" customHeight="1" x14ac:dyDescent="0.4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2.5" customHeight="1" x14ac:dyDescent="0.4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2.5" customHeight="1" x14ac:dyDescent="0.4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2.5" customHeight="1" x14ac:dyDescent="0.4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2.5" customHeight="1" x14ac:dyDescent="0.4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2.5" customHeight="1" x14ac:dyDescent="0.4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2.5" customHeight="1" x14ac:dyDescent="0.4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2.5" customHeight="1" x14ac:dyDescent="0.4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2.5" customHeight="1" x14ac:dyDescent="0.4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2.5" customHeight="1" x14ac:dyDescent="0.4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2.5" customHeight="1" x14ac:dyDescent="0.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2.5" customHeight="1" x14ac:dyDescent="0.4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2.5" customHeight="1" x14ac:dyDescent="0.4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2.5" customHeight="1" x14ac:dyDescent="0.4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2.5" customHeight="1" x14ac:dyDescent="0.4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2.5" customHeight="1" x14ac:dyDescent="0.4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2.5" customHeight="1" x14ac:dyDescent="0.4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2.5" customHeight="1" x14ac:dyDescent="0.4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2.5" customHeight="1" x14ac:dyDescent="0.4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2.5" customHeight="1" x14ac:dyDescent="0.4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2.5" customHeight="1" x14ac:dyDescent="0.4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2.5" customHeight="1" x14ac:dyDescent="0.4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2.5" customHeight="1" x14ac:dyDescent="0.4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2.5" customHeight="1" x14ac:dyDescent="0.4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2.5" customHeight="1" x14ac:dyDescent="0.4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2.5" customHeight="1" x14ac:dyDescent="0.4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2.5" customHeight="1" x14ac:dyDescent="0.4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2.5" customHeight="1" x14ac:dyDescent="0.4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2.5" customHeight="1" x14ac:dyDescent="0.4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2.5" customHeight="1" x14ac:dyDescent="0.4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2.5" customHeight="1" x14ac:dyDescent="0.4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2.5" customHeight="1" x14ac:dyDescent="0.4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2.5" customHeight="1" x14ac:dyDescent="0.4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2.5" customHeight="1" x14ac:dyDescent="0.4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2.5" customHeight="1" x14ac:dyDescent="0.4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2.5" customHeight="1" x14ac:dyDescent="0.4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2.5" customHeight="1" x14ac:dyDescent="0.4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2.5" customHeight="1" x14ac:dyDescent="0.4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2.5" customHeight="1" x14ac:dyDescent="0.4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2.5" customHeight="1" x14ac:dyDescent="0.4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2.5" customHeight="1" x14ac:dyDescent="0.4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2.5" customHeight="1" x14ac:dyDescent="0.4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2.5" customHeight="1" x14ac:dyDescent="0.4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2.5" customHeight="1" x14ac:dyDescent="0.4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2.5" customHeight="1" x14ac:dyDescent="0.4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2.5" customHeight="1" x14ac:dyDescent="0.4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2.5" customHeight="1" x14ac:dyDescent="0.4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2.5" customHeight="1" x14ac:dyDescent="0.4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2.5" customHeight="1" x14ac:dyDescent="0.4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2.5" customHeight="1" x14ac:dyDescent="0.4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2.5" customHeight="1" x14ac:dyDescent="0.4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2.5" customHeight="1" x14ac:dyDescent="0.4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2.5" customHeight="1" x14ac:dyDescent="0.4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2.5" customHeight="1" x14ac:dyDescent="0.4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2.5" customHeight="1" x14ac:dyDescent="0.4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2.5" customHeight="1" x14ac:dyDescent="0.4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2.5" customHeight="1" x14ac:dyDescent="0.4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2.5" customHeight="1" x14ac:dyDescent="0.4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2.5" customHeight="1" x14ac:dyDescent="0.4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2.5" customHeight="1" x14ac:dyDescent="0.4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2.5" customHeight="1" x14ac:dyDescent="0.4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2.5" customHeight="1" x14ac:dyDescent="0.4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2.5" customHeight="1" x14ac:dyDescent="0.4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2.5" customHeight="1" x14ac:dyDescent="0.4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2.5" customHeight="1" x14ac:dyDescent="0.4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2.5" customHeight="1" x14ac:dyDescent="0.4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2.5" customHeight="1" x14ac:dyDescent="0.4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2.5" customHeight="1" x14ac:dyDescent="0.4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2.5" customHeight="1" x14ac:dyDescent="0.4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2.5" customHeight="1" x14ac:dyDescent="0.4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2.5" customHeight="1" x14ac:dyDescent="0.4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2.5" customHeight="1" x14ac:dyDescent="0.4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2.5" customHeight="1" x14ac:dyDescent="0.4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2.5" customHeight="1" x14ac:dyDescent="0.4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2.5" customHeight="1" x14ac:dyDescent="0.4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2.5" customHeight="1" x14ac:dyDescent="0.4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2.5" customHeight="1" x14ac:dyDescent="0.4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2.5" customHeight="1" x14ac:dyDescent="0.4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2.5" customHeight="1" x14ac:dyDescent="0.4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2.5" customHeight="1" x14ac:dyDescent="0.4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2.5" customHeight="1" x14ac:dyDescent="0.4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2.5" customHeight="1" x14ac:dyDescent="0.4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2.5" customHeight="1" x14ac:dyDescent="0.4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2.5" customHeight="1" x14ac:dyDescent="0.4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2.5" customHeight="1" x14ac:dyDescent="0.4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2.5" customHeight="1" x14ac:dyDescent="0.4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2.5" customHeight="1" x14ac:dyDescent="0.4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2.5" customHeight="1" x14ac:dyDescent="0.4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2.5" customHeight="1" x14ac:dyDescent="0.4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2.5" customHeight="1" x14ac:dyDescent="0.4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2.5" customHeight="1" x14ac:dyDescent="0.4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2.5" customHeight="1" x14ac:dyDescent="0.4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2.5" customHeight="1" x14ac:dyDescent="0.4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2.5" customHeight="1" x14ac:dyDescent="0.4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2.5" customHeight="1" x14ac:dyDescent="0.4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2.5" customHeight="1" x14ac:dyDescent="0.4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2.5" customHeight="1" x14ac:dyDescent="0.4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2.5" customHeight="1" x14ac:dyDescent="0.4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2.5" customHeight="1" x14ac:dyDescent="0.4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2.5" customHeight="1" x14ac:dyDescent="0.4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2.5" customHeight="1" x14ac:dyDescent="0.4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2.5" customHeight="1" x14ac:dyDescent="0.4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2.5" customHeight="1" x14ac:dyDescent="0.4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2.5" customHeight="1" x14ac:dyDescent="0.4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2.5" customHeight="1" x14ac:dyDescent="0.4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2.5" customHeight="1" x14ac:dyDescent="0.4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2.5" customHeight="1" x14ac:dyDescent="0.4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2.5" customHeight="1" x14ac:dyDescent="0.4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2.5" customHeight="1" x14ac:dyDescent="0.4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2.5" customHeight="1" x14ac:dyDescent="0.4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2.5" customHeight="1" x14ac:dyDescent="0.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2.5" customHeight="1" x14ac:dyDescent="0.4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2.5" customHeight="1" x14ac:dyDescent="0.4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2.5" customHeight="1" x14ac:dyDescent="0.4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2.5" customHeight="1" x14ac:dyDescent="0.4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2.5" customHeight="1" x14ac:dyDescent="0.4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2.5" customHeight="1" x14ac:dyDescent="0.4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2.5" customHeight="1" x14ac:dyDescent="0.4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2.5" customHeight="1" x14ac:dyDescent="0.4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2.5" customHeight="1" x14ac:dyDescent="0.4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2.5" customHeight="1" x14ac:dyDescent="0.4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2.5" customHeight="1" x14ac:dyDescent="0.4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2.5" customHeight="1" x14ac:dyDescent="0.4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2.5" customHeight="1" x14ac:dyDescent="0.4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2.5" customHeight="1" x14ac:dyDescent="0.4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2.5" customHeight="1" x14ac:dyDescent="0.4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2.5" customHeight="1" x14ac:dyDescent="0.4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2.5" customHeight="1" x14ac:dyDescent="0.4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2.5" customHeight="1" x14ac:dyDescent="0.4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2.5" customHeight="1" x14ac:dyDescent="0.4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2.5" customHeight="1" x14ac:dyDescent="0.4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2.5" customHeight="1" x14ac:dyDescent="0.4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2.5" customHeight="1" x14ac:dyDescent="0.4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2.5" customHeight="1" x14ac:dyDescent="0.4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2.5" customHeight="1" x14ac:dyDescent="0.4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2.5" customHeight="1" x14ac:dyDescent="0.4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2.5" customHeight="1" x14ac:dyDescent="0.4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2.5" customHeight="1" x14ac:dyDescent="0.4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2.5" customHeight="1" x14ac:dyDescent="0.4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2.5" customHeight="1" x14ac:dyDescent="0.4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2.5" customHeight="1" x14ac:dyDescent="0.4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2.5" customHeight="1" x14ac:dyDescent="0.4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2.5" customHeight="1" x14ac:dyDescent="0.4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2.5" customHeight="1" x14ac:dyDescent="0.4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2.5" customHeight="1" x14ac:dyDescent="0.4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2.5" customHeight="1" x14ac:dyDescent="0.4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2.5" customHeight="1" x14ac:dyDescent="0.4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2.5" customHeight="1" x14ac:dyDescent="0.4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2.5" customHeight="1" x14ac:dyDescent="0.4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2.5" customHeight="1" x14ac:dyDescent="0.4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2.5" customHeight="1" x14ac:dyDescent="0.4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2.5" customHeight="1" x14ac:dyDescent="0.4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2.5" customHeight="1" x14ac:dyDescent="0.4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2.5" customHeight="1" x14ac:dyDescent="0.4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2.5" customHeight="1" x14ac:dyDescent="0.4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2.5" customHeight="1" x14ac:dyDescent="0.4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2.5" customHeight="1" x14ac:dyDescent="0.4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2.5" customHeight="1" x14ac:dyDescent="0.4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2.5" customHeight="1" x14ac:dyDescent="0.4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2.5" customHeight="1" x14ac:dyDescent="0.4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2.5" customHeight="1" x14ac:dyDescent="0.4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2.5" customHeight="1" x14ac:dyDescent="0.4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2.5" customHeight="1" x14ac:dyDescent="0.4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2.5" customHeight="1" x14ac:dyDescent="0.4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2.5" customHeight="1" x14ac:dyDescent="0.4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2.5" customHeight="1" x14ac:dyDescent="0.4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2.5" customHeight="1" x14ac:dyDescent="0.4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2.5" customHeight="1" x14ac:dyDescent="0.4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2.5" customHeight="1" x14ac:dyDescent="0.4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2.5" customHeight="1" x14ac:dyDescent="0.4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2.5" customHeight="1" x14ac:dyDescent="0.4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2.5" customHeight="1" x14ac:dyDescent="0.4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2.5" customHeight="1" x14ac:dyDescent="0.4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2.5" customHeight="1" x14ac:dyDescent="0.4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2.5" customHeight="1" x14ac:dyDescent="0.4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2.5" customHeight="1" x14ac:dyDescent="0.4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2.5" customHeight="1" x14ac:dyDescent="0.4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2.5" customHeight="1" x14ac:dyDescent="0.4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2.5" customHeight="1" x14ac:dyDescent="0.4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2.5" customHeight="1" x14ac:dyDescent="0.4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2.5" customHeight="1" x14ac:dyDescent="0.4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2.5" customHeight="1" x14ac:dyDescent="0.4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2.5" customHeight="1" x14ac:dyDescent="0.4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2.5" customHeight="1" x14ac:dyDescent="0.4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2.5" customHeight="1" x14ac:dyDescent="0.4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2.5" customHeight="1" x14ac:dyDescent="0.4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2.5" customHeight="1" x14ac:dyDescent="0.4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2.5" customHeight="1" x14ac:dyDescent="0.4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2.5" customHeight="1" x14ac:dyDescent="0.4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2.5" customHeight="1" x14ac:dyDescent="0.4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2.5" customHeight="1" x14ac:dyDescent="0.4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2.5" customHeight="1" x14ac:dyDescent="0.4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2.5" customHeight="1" x14ac:dyDescent="0.4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2.5" customHeight="1" x14ac:dyDescent="0.4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2.5" customHeight="1" x14ac:dyDescent="0.4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2.5" customHeight="1" x14ac:dyDescent="0.4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2.5" customHeight="1" x14ac:dyDescent="0.4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2.5" customHeight="1" x14ac:dyDescent="0.4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2.5" customHeight="1" x14ac:dyDescent="0.4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2.5" customHeight="1" x14ac:dyDescent="0.4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2.5" customHeight="1" x14ac:dyDescent="0.4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2.5" customHeight="1" x14ac:dyDescent="0.4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2.5" customHeight="1" x14ac:dyDescent="0.4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2.5" customHeight="1" x14ac:dyDescent="0.4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2.5" customHeight="1" x14ac:dyDescent="0.4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2.5" customHeight="1" x14ac:dyDescent="0.4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2.5" customHeight="1" x14ac:dyDescent="0.4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2.5" customHeight="1" x14ac:dyDescent="0.4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2.5" customHeight="1" x14ac:dyDescent="0.4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2.5" customHeight="1" x14ac:dyDescent="0.4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2.5" customHeight="1" x14ac:dyDescent="0.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2.5" customHeight="1" x14ac:dyDescent="0.4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2.5" customHeight="1" x14ac:dyDescent="0.4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2.5" customHeight="1" x14ac:dyDescent="0.4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2.5" customHeight="1" x14ac:dyDescent="0.4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2.5" customHeight="1" x14ac:dyDescent="0.4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2.5" customHeight="1" x14ac:dyDescent="0.4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2.5" customHeight="1" x14ac:dyDescent="0.4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2.5" customHeight="1" x14ac:dyDescent="0.4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2.5" customHeight="1" x14ac:dyDescent="0.4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2.5" customHeight="1" x14ac:dyDescent="0.4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2.5" customHeight="1" x14ac:dyDescent="0.4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2.5" customHeight="1" x14ac:dyDescent="0.4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2.5" customHeight="1" x14ac:dyDescent="0.4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2.5" customHeight="1" x14ac:dyDescent="0.4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2.5" customHeight="1" x14ac:dyDescent="0.4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2.5" customHeight="1" x14ac:dyDescent="0.4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2.5" customHeight="1" x14ac:dyDescent="0.4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2.5" customHeight="1" x14ac:dyDescent="0.4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2.5" customHeight="1" x14ac:dyDescent="0.4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2.5" customHeight="1" x14ac:dyDescent="0.4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2.5" customHeight="1" x14ac:dyDescent="0.4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2.5" customHeight="1" x14ac:dyDescent="0.4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2.5" customHeight="1" x14ac:dyDescent="0.4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2.5" customHeight="1" x14ac:dyDescent="0.4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2.5" customHeight="1" x14ac:dyDescent="0.4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2.5" customHeight="1" x14ac:dyDescent="0.4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2.5" customHeight="1" x14ac:dyDescent="0.4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2.5" customHeight="1" x14ac:dyDescent="0.4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2.5" customHeight="1" x14ac:dyDescent="0.4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2.5" customHeight="1" x14ac:dyDescent="0.4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2.5" customHeight="1" x14ac:dyDescent="0.4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2.5" customHeight="1" x14ac:dyDescent="0.4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2.5" customHeight="1" x14ac:dyDescent="0.4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2.5" customHeight="1" x14ac:dyDescent="0.4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2.5" customHeight="1" x14ac:dyDescent="0.4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2.5" customHeight="1" x14ac:dyDescent="0.4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2.5" customHeight="1" x14ac:dyDescent="0.4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2.5" customHeight="1" x14ac:dyDescent="0.4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2.5" customHeight="1" x14ac:dyDescent="0.4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2.5" customHeight="1" x14ac:dyDescent="0.4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2.5" customHeight="1" x14ac:dyDescent="0.4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2.5" customHeight="1" x14ac:dyDescent="0.4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2.5" customHeight="1" x14ac:dyDescent="0.4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2.5" customHeight="1" x14ac:dyDescent="0.4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2.5" customHeight="1" x14ac:dyDescent="0.4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2.5" customHeight="1" x14ac:dyDescent="0.4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2.5" customHeight="1" x14ac:dyDescent="0.4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2.5" customHeight="1" x14ac:dyDescent="0.4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2.5" customHeight="1" x14ac:dyDescent="0.4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2.5" customHeight="1" x14ac:dyDescent="0.4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2.5" customHeight="1" x14ac:dyDescent="0.4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2.5" customHeight="1" x14ac:dyDescent="0.4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2.5" customHeight="1" x14ac:dyDescent="0.4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2.5" customHeight="1" x14ac:dyDescent="0.4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2.5" customHeight="1" x14ac:dyDescent="0.4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2.5" customHeight="1" x14ac:dyDescent="0.4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2.5" customHeight="1" x14ac:dyDescent="0.4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2.5" customHeight="1" x14ac:dyDescent="0.4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2.5" customHeight="1" x14ac:dyDescent="0.4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2.5" customHeight="1" x14ac:dyDescent="0.4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2.5" customHeight="1" x14ac:dyDescent="0.4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2.5" customHeight="1" x14ac:dyDescent="0.4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2.5" customHeight="1" x14ac:dyDescent="0.4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2.5" customHeight="1" x14ac:dyDescent="0.4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2.5" customHeight="1" x14ac:dyDescent="0.4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2.5" customHeight="1" x14ac:dyDescent="0.4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2.5" customHeight="1" x14ac:dyDescent="0.4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2.5" customHeight="1" x14ac:dyDescent="0.4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2.5" customHeight="1" x14ac:dyDescent="0.4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2.5" customHeight="1" x14ac:dyDescent="0.4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2.5" customHeight="1" x14ac:dyDescent="0.4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2.5" customHeight="1" x14ac:dyDescent="0.4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2.5" customHeight="1" x14ac:dyDescent="0.4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2.5" customHeight="1" x14ac:dyDescent="0.4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2.5" customHeight="1" x14ac:dyDescent="0.4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2.5" customHeight="1" x14ac:dyDescent="0.4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2.5" customHeight="1" x14ac:dyDescent="0.4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2.5" customHeight="1" x14ac:dyDescent="0.4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2.5" customHeight="1" x14ac:dyDescent="0.4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2.5" customHeight="1" x14ac:dyDescent="0.4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2.5" customHeight="1" x14ac:dyDescent="0.4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2.5" customHeight="1" x14ac:dyDescent="0.4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2.5" customHeight="1" x14ac:dyDescent="0.4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2.5" customHeight="1" x14ac:dyDescent="0.4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2.5" customHeight="1" x14ac:dyDescent="0.4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2.5" customHeight="1" x14ac:dyDescent="0.4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2.5" customHeight="1" x14ac:dyDescent="0.4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2.5" customHeight="1" x14ac:dyDescent="0.4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2.5" customHeight="1" x14ac:dyDescent="0.4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2.5" customHeight="1" x14ac:dyDescent="0.4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2.5" customHeight="1" x14ac:dyDescent="0.4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2.5" customHeight="1" x14ac:dyDescent="0.4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2.5" customHeight="1" x14ac:dyDescent="0.4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2.5" customHeight="1" x14ac:dyDescent="0.4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2.5" customHeight="1" x14ac:dyDescent="0.4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2.5" customHeight="1" x14ac:dyDescent="0.4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2.5" customHeight="1" x14ac:dyDescent="0.4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2.5" customHeight="1" x14ac:dyDescent="0.4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2.5" customHeight="1" x14ac:dyDescent="0.4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2.5" customHeight="1" x14ac:dyDescent="0.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2.5" customHeight="1" x14ac:dyDescent="0.4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2.5" customHeight="1" x14ac:dyDescent="0.4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2.5" customHeight="1" x14ac:dyDescent="0.4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2.5" customHeight="1" x14ac:dyDescent="0.4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2.5" customHeight="1" x14ac:dyDescent="0.4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2.5" customHeight="1" x14ac:dyDescent="0.4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2.5" customHeight="1" x14ac:dyDescent="0.4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2.5" customHeight="1" x14ac:dyDescent="0.4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2.5" customHeight="1" x14ac:dyDescent="0.4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2.5" customHeight="1" x14ac:dyDescent="0.4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2.5" customHeight="1" x14ac:dyDescent="0.4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2.5" customHeight="1" x14ac:dyDescent="0.4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2.5" customHeight="1" x14ac:dyDescent="0.4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2.5" customHeight="1" x14ac:dyDescent="0.4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2.5" customHeight="1" x14ac:dyDescent="0.4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2.5" customHeight="1" x14ac:dyDescent="0.4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2.5" customHeight="1" x14ac:dyDescent="0.4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2.5" customHeight="1" x14ac:dyDescent="0.4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2.5" customHeight="1" x14ac:dyDescent="0.4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2.5" customHeight="1" x14ac:dyDescent="0.4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2.5" customHeight="1" x14ac:dyDescent="0.4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2.5" customHeight="1" x14ac:dyDescent="0.4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2.5" customHeight="1" x14ac:dyDescent="0.4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2.5" customHeight="1" x14ac:dyDescent="0.4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2.5" customHeight="1" x14ac:dyDescent="0.4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2.5" customHeight="1" x14ac:dyDescent="0.4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2.5" customHeight="1" x14ac:dyDescent="0.4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2.5" customHeight="1" x14ac:dyDescent="0.4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2.5" customHeight="1" x14ac:dyDescent="0.4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2.5" customHeight="1" x14ac:dyDescent="0.4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2.5" customHeight="1" x14ac:dyDescent="0.4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2.5" customHeight="1" x14ac:dyDescent="0.4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2.5" customHeight="1" x14ac:dyDescent="0.4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2.5" customHeight="1" x14ac:dyDescent="0.4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2.5" customHeight="1" x14ac:dyDescent="0.4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2.5" customHeight="1" x14ac:dyDescent="0.4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2.5" customHeight="1" x14ac:dyDescent="0.4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2.5" customHeight="1" x14ac:dyDescent="0.4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2.5" customHeight="1" x14ac:dyDescent="0.4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2.5" customHeight="1" x14ac:dyDescent="0.4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2.5" customHeight="1" x14ac:dyDescent="0.4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2.5" customHeight="1" x14ac:dyDescent="0.4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2.5" customHeight="1" x14ac:dyDescent="0.4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2.5" customHeight="1" x14ac:dyDescent="0.4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2.5" customHeight="1" x14ac:dyDescent="0.4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2.5" customHeight="1" x14ac:dyDescent="0.4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2.5" customHeight="1" x14ac:dyDescent="0.4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2.5" customHeight="1" x14ac:dyDescent="0.4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2.5" customHeight="1" x14ac:dyDescent="0.4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2.5" customHeight="1" x14ac:dyDescent="0.4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2.5" customHeight="1" x14ac:dyDescent="0.4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2.5" customHeight="1" x14ac:dyDescent="0.4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2.5" customHeight="1" x14ac:dyDescent="0.4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2.5" customHeight="1" x14ac:dyDescent="0.4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2.5" customHeight="1" x14ac:dyDescent="0.4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">
    <mergeCell ref="A3:A4"/>
    <mergeCell ref="B3:C3"/>
    <mergeCell ref="D3:E3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Z998"/>
  <sheetViews>
    <sheetView tabSelected="1" workbookViewId="0">
      <selection activeCell="F17" sqref="F17"/>
    </sheetView>
  </sheetViews>
  <sheetFormatPr defaultColWidth="12.5703125" defaultRowHeight="15.75" customHeight="1" x14ac:dyDescent="0.2"/>
  <cols>
    <col min="1" max="1" width="41.42578125" customWidth="1"/>
    <col min="2" max="5" width="21.28515625" customWidth="1"/>
    <col min="6" max="6" width="25.85546875" customWidth="1"/>
  </cols>
  <sheetData>
    <row r="1" spans="1:26" ht="21.75" customHeight="1" x14ac:dyDescent="0.45">
      <c r="A1" s="72" t="s">
        <v>40</v>
      </c>
      <c r="B1" s="72"/>
      <c r="C1" s="72"/>
      <c r="D1" s="72"/>
      <c r="E1" s="72"/>
      <c r="F1" s="7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2.5" customHeight="1" x14ac:dyDescent="0.2">
      <c r="A3" s="56" t="s">
        <v>0</v>
      </c>
      <c r="B3" s="61" t="s">
        <v>4</v>
      </c>
      <c r="C3" s="60"/>
      <c r="D3" s="61" t="s">
        <v>5</v>
      </c>
      <c r="E3" s="60"/>
      <c r="F3" s="64" t="s">
        <v>6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2.5" customHeight="1" x14ac:dyDescent="0.2">
      <c r="A4" s="58"/>
      <c r="B4" s="45" t="s">
        <v>32</v>
      </c>
      <c r="C4" s="45" t="s">
        <v>33</v>
      </c>
      <c r="D4" s="45" t="s">
        <v>32</v>
      </c>
      <c r="E4" s="45" t="s">
        <v>33</v>
      </c>
      <c r="F4" s="65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4" customHeight="1" x14ac:dyDescent="0.2">
      <c r="A5" s="31" t="s">
        <v>19</v>
      </c>
      <c r="B5" s="32">
        <v>7569.75</v>
      </c>
      <c r="C5" s="32">
        <v>14023.08</v>
      </c>
      <c r="D5" s="32">
        <v>100</v>
      </c>
      <c r="E5" s="32">
        <v>100</v>
      </c>
      <c r="F5" s="32">
        <v>85.25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4" customHeight="1" x14ac:dyDescent="0.2">
      <c r="A6" s="33" t="s">
        <v>20</v>
      </c>
      <c r="B6" s="34">
        <v>3017.16</v>
      </c>
      <c r="C6" s="34">
        <v>6614.15</v>
      </c>
      <c r="D6" s="34">
        <v>39.86</v>
      </c>
      <c r="E6" s="34">
        <v>47.17</v>
      </c>
      <c r="F6" s="34">
        <v>119.22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4" customHeight="1" x14ac:dyDescent="0.2">
      <c r="A7" s="11" t="s">
        <v>21</v>
      </c>
      <c r="B7" s="15">
        <v>4552.59</v>
      </c>
      <c r="C7" s="15">
        <v>7408.93</v>
      </c>
      <c r="D7" s="15">
        <v>60.14</v>
      </c>
      <c r="E7" s="15">
        <v>52.83</v>
      </c>
      <c r="F7" s="15">
        <v>62.74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4" customHeight="1" x14ac:dyDescent="0.2">
      <c r="A8" s="35" t="s">
        <v>22</v>
      </c>
      <c r="B8" s="36">
        <v>430.7</v>
      </c>
      <c r="C8" s="36">
        <v>372.5</v>
      </c>
      <c r="D8" s="36">
        <v>5.69</v>
      </c>
      <c r="E8" s="36">
        <v>2.66</v>
      </c>
      <c r="F8" s="37">
        <v>-13.51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6.25" customHeight="1" x14ac:dyDescent="0.2">
      <c r="A9" s="38" t="s">
        <v>23</v>
      </c>
      <c r="B9" s="39">
        <f t="shared" ref="B9:C9" si="0">SUM(B7-B8)</f>
        <v>4121.8900000000003</v>
      </c>
      <c r="C9" s="39">
        <f t="shared" si="0"/>
        <v>7036.43</v>
      </c>
      <c r="D9" s="39">
        <v>54.45</v>
      </c>
      <c r="E9" s="39">
        <v>50.18</v>
      </c>
      <c r="F9" s="39">
        <v>70.709999999999994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9.5" x14ac:dyDescent="0.45">
      <c r="A10" s="8" t="s">
        <v>24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.5" x14ac:dyDescent="0.4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9.5" x14ac:dyDescent="0.4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9.5" x14ac:dyDescent="0.4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x14ac:dyDescent="0.4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9.5" x14ac:dyDescent="0.45">
      <c r="A15" s="2"/>
      <c r="B15" s="9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9.5" x14ac:dyDescent="0.4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9.5" x14ac:dyDescent="0.4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9.5" x14ac:dyDescent="0.4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9.5" x14ac:dyDescent="0.4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x14ac:dyDescent="0.4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9.5" x14ac:dyDescent="0.4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.5" x14ac:dyDescent="0.4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9.5" x14ac:dyDescent="0.4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9.5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9.5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9.5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9.5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9.5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9.5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9.5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9.5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9.5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.5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9.5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9.5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9.5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9.5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9.5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9.5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9.5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9.5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9.5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9.5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9.5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9.5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9.5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9.5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9.5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9.5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9.5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9.5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9.5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9.5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9.5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9.5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9.5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9.5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9.5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9.5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9.5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9.5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9.5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9.5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9.5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9.5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9.5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9.5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9.5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9.5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9.5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9.5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9.5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9.5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9.5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9.5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9.5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9.5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9.5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9.5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9.5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9.5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9.5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9.5" x14ac:dyDescent="0.4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9.5" x14ac:dyDescent="0.4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9.5" x14ac:dyDescent="0.4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9.5" x14ac:dyDescent="0.4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9.5" x14ac:dyDescent="0.4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9.5" x14ac:dyDescent="0.4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9.5" x14ac:dyDescent="0.4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9.5" x14ac:dyDescent="0.4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9.5" x14ac:dyDescent="0.4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9.5" x14ac:dyDescent="0.4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9.5" x14ac:dyDescent="0.4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9.5" x14ac:dyDescent="0.4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9.5" x14ac:dyDescent="0.4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9.5" x14ac:dyDescent="0.4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9.5" x14ac:dyDescent="0.4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9.5" x14ac:dyDescent="0.4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9.5" x14ac:dyDescent="0.4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9.5" x14ac:dyDescent="0.4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9.5" x14ac:dyDescent="0.4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9.5" x14ac:dyDescent="0.4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9.5" x14ac:dyDescent="0.4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9.5" x14ac:dyDescent="0.4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9.5" x14ac:dyDescent="0.4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9.5" x14ac:dyDescent="0.4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9.5" x14ac:dyDescent="0.4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9.5" x14ac:dyDescent="0.4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9.5" x14ac:dyDescent="0.4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9.5" x14ac:dyDescent="0.4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9.5" x14ac:dyDescent="0.4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9.5" x14ac:dyDescent="0.4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9.5" x14ac:dyDescent="0.4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9.5" x14ac:dyDescent="0.4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9.5" x14ac:dyDescent="0.4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9.5" x14ac:dyDescent="0.4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9.5" x14ac:dyDescent="0.4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9.5" x14ac:dyDescent="0.4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9.5" x14ac:dyDescent="0.4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9.5" x14ac:dyDescent="0.4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9.5" x14ac:dyDescent="0.4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9.5" x14ac:dyDescent="0.4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9.5" x14ac:dyDescent="0.4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9.5" x14ac:dyDescent="0.4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9.5" x14ac:dyDescent="0.4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9.5" x14ac:dyDescent="0.4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9.5" x14ac:dyDescent="0.4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9.5" x14ac:dyDescent="0.4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9.5" x14ac:dyDescent="0.4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9.5" x14ac:dyDescent="0.4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9.5" x14ac:dyDescent="0.4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9.5" x14ac:dyDescent="0.4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9.5" x14ac:dyDescent="0.4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9.5" x14ac:dyDescent="0.4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9.5" x14ac:dyDescent="0.4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9.5" x14ac:dyDescent="0.4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9.5" x14ac:dyDescent="0.4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9.5" x14ac:dyDescent="0.4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9.5" x14ac:dyDescent="0.4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9.5" x14ac:dyDescent="0.4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9.5" x14ac:dyDescent="0.4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9.5" x14ac:dyDescent="0.4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9.5" x14ac:dyDescent="0.4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9.5" x14ac:dyDescent="0.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9.5" x14ac:dyDescent="0.4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9.5" x14ac:dyDescent="0.4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9.5" x14ac:dyDescent="0.4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9.5" x14ac:dyDescent="0.4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9.5" x14ac:dyDescent="0.4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9.5" x14ac:dyDescent="0.4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9.5" x14ac:dyDescent="0.4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9.5" x14ac:dyDescent="0.4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9.5" x14ac:dyDescent="0.4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9.5" x14ac:dyDescent="0.4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9.5" x14ac:dyDescent="0.4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9.5" x14ac:dyDescent="0.4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9.5" x14ac:dyDescent="0.4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9.5" x14ac:dyDescent="0.4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9.5" x14ac:dyDescent="0.4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9.5" x14ac:dyDescent="0.4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9.5" x14ac:dyDescent="0.4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9.5" x14ac:dyDescent="0.4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9.5" x14ac:dyDescent="0.4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9.5" x14ac:dyDescent="0.4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9.5" x14ac:dyDescent="0.4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9.5" x14ac:dyDescent="0.4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9.5" x14ac:dyDescent="0.4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9.5" x14ac:dyDescent="0.4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9.5" x14ac:dyDescent="0.4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9.5" x14ac:dyDescent="0.4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9.5" x14ac:dyDescent="0.4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9.5" x14ac:dyDescent="0.4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9.5" x14ac:dyDescent="0.4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9.5" x14ac:dyDescent="0.4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9.5" x14ac:dyDescent="0.4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9.5" x14ac:dyDescent="0.4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9.5" x14ac:dyDescent="0.4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9.5" x14ac:dyDescent="0.4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9.5" x14ac:dyDescent="0.4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9.5" x14ac:dyDescent="0.4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9.5" x14ac:dyDescent="0.4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9.5" x14ac:dyDescent="0.4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9.5" x14ac:dyDescent="0.4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9.5" x14ac:dyDescent="0.4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9.5" x14ac:dyDescent="0.4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9.5" x14ac:dyDescent="0.4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9.5" x14ac:dyDescent="0.4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9.5" x14ac:dyDescent="0.4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9.5" x14ac:dyDescent="0.4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9.5" x14ac:dyDescent="0.4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9.5" x14ac:dyDescent="0.4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9.5" x14ac:dyDescent="0.4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9.5" x14ac:dyDescent="0.4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9.5" x14ac:dyDescent="0.4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9.5" x14ac:dyDescent="0.4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9.5" x14ac:dyDescent="0.4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9.5" x14ac:dyDescent="0.4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9.5" x14ac:dyDescent="0.4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9.5" x14ac:dyDescent="0.4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9.5" x14ac:dyDescent="0.4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9.5" x14ac:dyDescent="0.4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9.5" x14ac:dyDescent="0.4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9.5" x14ac:dyDescent="0.4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9.5" x14ac:dyDescent="0.4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9.5" x14ac:dyDescent="0.4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9.5" x14ac:dyDescent="0.4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9.5" x14ac:dyDescent="0.4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9.5" x14ac:dyDescent="0.4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9.5" x14ac:dyDescent="0.4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9.5" x14ac:dyDescent="0.4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9.5" x14ac:dyDescent="0.4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9.5" x14ac:dyDescent="0.4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9.5" x14ac:dyDescent="0.4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9.5" x14ac:dyDescent="0.4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9.5" x14ac:dyDescent="0.4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9.5" x14ac:dyDescent="0.4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9.5" x14ac:dyDescent="0.4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9.5" x14ac:dyDescent="0.4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9.5" x14ac:dyDescent="0.4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9.5" x14ac:dyDescent="0.4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9.5" x14ac:dyDescent="0.4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9.5" x14ac:dyDescent="0.4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9.5" x14ac:dyDescent="0.4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9.5" x14ac:dyDescent="0.4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9.5" x14ac:dyDescent="0.4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9.5" x14ac:dyDescent="0.4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9.5" x14ac:dyDescent="0.4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9.5" x14ac:dyDescent="0.4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9.5" x14ac:dyDescent="0.4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9.5" x14ac:dyDescent="0.4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9.5" x14ac:dyDescent="0.4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9.5" x14ac:dyDescent="0.4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9.5" x14ac:dyDescent="0.4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9.5" x14ac:dyDescent="0.4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9.5" x14ac:dyDescent="0.4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9.5" x14ac:dyDescent="0.4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9.5" x14ac:dyDescent="0.4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9.5" x14ac:dyDescent="0.4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9.5" x14ac:dyDescent="0.4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9.5" x14ac:dyDescent="0.4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9.5" x14ac:dyDescent="0.4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9.5" x14ac:dyDescent="0.4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9.5" x14ac:dyDescent="0.4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9.5" x14ac:dyDescent="0.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9.5" x14ac:dyDescent="0.4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9.5" x14ac:dyDescent="0.4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9.5" x14ac:dyDescent="0.4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9.5" x14ac:dyDescent="0.4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9.5" x14ac:dyDescent="0.4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9.5" x14ac:dyDescent="0.4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9.5" x14ac:dyDescent="0.4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9.5" x14ac:dyDescent="0.4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9.5" x14ac:dyDescent="0.4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9.5" x14ac:dyDescent="0.4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9.5" x14ac:dyDescent="0.4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9.5" x14ac:dyDescent="0.4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9.5" x14ac:dyDescent="0.4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9.5" x14ac:dyDescent="0.4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9.5" x14ac:dyDescent="0.4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9.5" x14ac:dyDescent="0.4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9.5" x14ac:dyDescent="0.4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9.5" x14ac:dyDescent="0.4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9.5" x14ac:dyDescent="0.4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9.5" x14ac:dyDescent="0.4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9.5" x14ac:dyDescent="0.4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9.5" x14ac:dyDescent="0.4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9.5" x14ac:dyDescent="0.4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9.5" x14ac:dyDescent="0.4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9.5" x14ac:dyDescent="0.4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9.5" x14ac:dyDescent="0.4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9.5" x14ac:dyDescent="0.4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9.5" x14ac:dyDescent="0.4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9.5" x14ac:dyDescent="0.4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9.5" x14ac:dyDescent="0.4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9.5" x14ac:dyDescent="0.4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9.5" x14ac:dyDescent="0.4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9.5" x14ac:dyDescent="0.4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9.5" x14ac:dyDescent="0.4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9.5" x14ac:dyDescent="0.4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9.5" x14ac:dyDescent="0.4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9.5" x14ac:dyDescent="0.4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9.5" x14ac:dyDescent="0.4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9.5" x14ac:dyDescent="0.4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9.5" x14ac:dyDescent="0.4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9.5" x14ac:dyDescent="0.4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9.5" x14ac:dyDescent="0.4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9.5" x14ac:dyDescent="0.4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9.5" x14ac:dyDescent="0.4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9.5" x14ac:dyDescent="0.4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9.5" x14ac:dyDescent="0.4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9.5" x14ac:dyDescent="0.4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9.5" x14ac:dyDescent="0.4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9.5" x14ac:dyDescent="0.4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9.5" x14ac:dyDescent="0.4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9.5" x14ac:dyDescent="0.4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9.5" x14ac:dyDescent="0.4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9.5" x14ac:dyDescent="0.4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9.5" x14ac:dyDescent="0.4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9.5" x14ac:dyDescent="0.4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9.5" x14ac:dyDescent="0.4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9.5" x14ac:dyDescent="0.4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9.5" x14ac:dyDescent="0.4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9.5" x14ac:dyDescent="0.4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9.5" x14ac:dyDescent="0.4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9.5" x14ac:dyDescent="0.4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9.5" x14ac:dyDescent="0.4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9.5" x14ac:dyDescent="0.4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9.5" x14ac:dyDescent="0.4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9.5" x14ac:dyDescent="0.4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9.5" x14ac:dyDescent="0.4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9.5" x14ac:dyDescent="0.4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9.5" x14ac:dyDescent="0.4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9.5" x14ac:dyDescent="0.4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9.5" x14ac:dyDescent="0.4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9.5" x14ac:dyDescent="0.4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9.5" x14ac:dyDescent="0.4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9.5" x14ac:dyDescent="0.4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9.5" x14ac:dyDescent="0.4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9.5" x14ac:dyDescent="0.4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9.5" x14ac:dyDescent="0.4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9.5" x14ac:dyDescent="0.4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9.5" x14ac:dyDescent="0.4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9.5" x14ac:dyDescent="0.4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9.5" x14ac:dyDescent="0.4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9.5" x14ac:dyDescent="0.4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9.5" x14ac:dyDescent="0.4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9.5" x14ac:dyDescent="0.4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9.5" x14ac:dyDescent="0.4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9.5" x14ac:dyDescent="0.4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9.5" x14ac:dyDescent="0.4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9.5" x14ac:dyDescent="0.4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9.5" x14ac:dyDescent="0.4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9.5" x14ac:dyDescent="0.4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9.5" x14ac:dyDescent="0.4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9.5" x14ac:dyDescent="0.4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9.5" x14ac:dyDescent="0.4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9.5" x14ac:dyDescent="0.4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9.5" x14ac:dyDescent="0.4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9.5" x14ac:dyDescent="0.4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9.5" x14ac:dyDescent="0.4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9.5" x14ac:dyDescent="0.4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9.5" x14ac:dyDescent="0.4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9.5" x14ac:dyDescent="0.4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9.5" x14ac:dyDescent="0.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9.5" x14ac:dyDescent="0.4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9.5" x14ac:dyDescent="0.4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9.5" x14ac:dyDescent="0.4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9.5" x14ac:dyDescent="0.4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9.5" x14ac:dyDescent="0.4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9.5" x14ac:dyDescent="0.4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9.5" x14ac:dyDescent="0.4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9.5" x14ac:dyDescent="0.4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9.5" x14ac:dyDescent="0.4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9.5" x14ac:dyDescent="0.4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9.5" x14ac:dyDescent="0.4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9.5" x14ac:dyDescent="0.4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9.5" x14ac:dyDescent="0.4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9.5" x14ac:dyDescent="0.4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9.5" x14ac:dyDescent="0.4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9.5" x14ac:dyDescent="0.4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9.5" x14ac:dyDescent="0.4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9.5" x14ac:dyDescent="0.4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9.5" x14ac:dyDescent="0.4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9.5" x14ac:dyDescent="0.4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9.5" x14ac:dyDescent="0.4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9.5" x14ac:dyDescent="0.4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9.5" x14ac:dyDescent="0.4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9.5" x14ac:dyDescent="0.4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9.5" x14ac:dyDescent="0.4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9.5" x14ac:dyDescent="0.4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9.5" x14ac:dyDescent="0.4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9.5" x14ac:dyDescent="0.4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9.5" x14ac:dyDescent="0.4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9.5" x14ac:dyDescent="0.4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9.5" x14ac:dyDescent="0.4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9.5" x14ac:dyDescent="0.4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9.5" x14ac:dyDescent="0.4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9.5" x14ac:dyDescent="0.4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9.5" x14ac:dyDescent="0.4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9.5" x14ac:dyDescent="0.4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9.5" x14ac:dyDescent="0.4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9.5" x14ac:dyDescent="0.4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9.5" x14ac:dyDescent="0.4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9.5" x14ac:dyDescent="0.4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9.5" x14ac:dyDescent="0.4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9.5" x14ac:dyDescent="0.4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9.5" x14ac:dyDescent="0.4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9.5" x14ac:dyDescent="0.4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9.5" x14ac:dyDescent="0.4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9.5" x14ac:dyDescent="0.4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9.5" x14ac:dyDescent="0.4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9.5" x14ac:dyDescent="0.4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9.5" x14ac:dyDescent="0.4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9.5" x14ac:dyDescent="0.4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9.5" x14ac:dyDescent="0.4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9.5" x14ac:dyDescent="0.4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9.5" x14ac:dyDescent="0.4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9.5" x14ac:dyDescent="0.4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9.5" x14ac:dyDescent="0.4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9.5" x14ac:dyDescent="0.4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9.5" x14ac:dyDescent="0.4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9.5" x14ac:dyDescent="0.4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9.5" x14ac:dyDescent="0.4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9.5" x14ac:dyDescent="0.4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9.5" x14ac:dyDescent="0.4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9.5" x14ac:dyDescent="0.4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9.5" x14ac:dyDescent="0.4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9.5" x14ac:dyDescent="0.4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9.5" x14ac:dyDescent="0.4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9.5" x14ac:dyDescent="0.4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9.5" x14ac:dyDescent="0.4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9.5" x14ac:dyDescent="0.4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9.5" x14ac:dyDescent="0.4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9.5" x14ac:dyDescent="0.4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9.5" x14ac:dyDescent="0.4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9.5" x14ac:dyDescent="0.4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9.5" x14ac:dyDescent="0.4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9.5" x14ac:dyDescent="0.4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9.5" x14ac:dyDescent="0.4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9.5" x14ac:dyDescent="0.4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9.5" x14ac:dyDescent="0.4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9.5" x14ac:dyDescent="0.4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9.5" x14ac:dyDescent="0.4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9.5" x14ac:dyDescent="0.4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9.5" x14ac:dyDescent="0.4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9.5" x14ac:dyDescent="0.4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9.5" x14ac:dyDescent="0.4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9.5" x14ac:dyDescent="0.4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9.5" x14ac:dyDescent="0.4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9.5" x14ac:dyDescent="0.4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9.5" x14ac:dyDescent="0.4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9.5" x14ac:dyDescent="0.4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9.5" x14ac:dyDescent="0.4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9.5" x14ac:dyDescent="0.4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9.5" x14ac:dyDescent="0.4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9.5" x14ac:dyDescent="0.4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9.5" x14ac:dyDescent="0.4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9.5" x14ac:dyDescent="0.4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9.5" x14ac:dyDescent="0.4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9.5" x14ac:dyDescent="0.4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9.5" x14ac:dyDescent="0.4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9.5" x14ac:dyDescent="0.4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9.5" x14ac:dyDescent="0.4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9.5" x14ac:dyDescent="0.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9.5" x14ac:dyDescent="0.4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9.5" x14ac:dyDescent="0.4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9.5" x14ac:dyDescent="0.4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9.5" x14ac:dyDescent="0.4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9.5" x14ac:dyDescent="0.4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9.5" x14ac:dyDescent="0.4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9.5" x14ac:dyDescent="0.4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9.5" x14ac:dyDescent="0.4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9.5" x14ac:dyDescent="0.4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9.5" x14ac:dyDescent="0.4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9.5" x14ac:dyDescent="0.4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9.5" x14ac:dyDescent="0.4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9.5" x14ac:dyDescent="0.4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9.5" x14ac:dyDescent="0.4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9.5" x14ac:dyDescent="0.4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9.5" x14ac:dyDescent="0.4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9.5" x14ac:dyDescent="0.4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9.5" x14ac:dyDescent="0.4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9.5" x14ac:dyDescent="0.4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9.5" x14ac:dyDescent="0.4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9.5" x14ac:dyDescent="0.4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9.5" x14ac:dyDescent="0.4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9.5" x14ac:dyDescent="0.4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9.5" x14ac:dyDescent="0.4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9.5" x14ac:dyDescent="0.4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9.5" x14ac:dyDescent="0.4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9.5" x14ac:dyDescent="0.4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9.5" x14ac:dyDescent="0.4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9.5" x14ac:dyDescent="0.4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9.5" x14ac:dyDescent="0.4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9.5" x14ac:dyDescent="0.4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9.5" x14ac:dyDescent="0.4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9.5" x14ac:dyDescent="0.4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9.5" x14ac:dyDescent="0.4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9.5" x14ac:dyDescent="0.4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9.5" x14ac:dyDescent="0.4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9.5" x14ac:dyDescent="0.4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9.5" x14ac:dyDescent="0.4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9.5" x14ac:dyDescent="0.4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9.5" x14ac:dyDescent="0.4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9.5" x14ac:dyDescent="0.4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9.5" x14ac:dyDescent="0.4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9.5" x14ac:dyDescent="0.4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9.5" x14ac:dyDescent="0.4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9.5" x14ac:dyDescent="0.4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9.5" x14ac:dyDescent="0.4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9.5" x14ac:dyDescent="0.4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9.5" x14ac:dyDescent="0.4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9.5" x14ac:dyDescent="0.4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9.5" x14ac:dyDescent="0.4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9.5" x14ac:dyDescent="0.4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9.5" x14ac:dyDescent="0.4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9.5" x14ac:dyDescent="0.4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9.5" x14ac:dyDescent="0.4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9.5" x14ac:dyDescent="0.4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9.5" x14ac:dyDescent="0.4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9.5" x14ac:dyDescent="0.4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9.5" x14ac:dyDescent="0.4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9.5" x14ac:dyDescent="0.4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9.5" x14ac:dyDescent="0.4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9.5" x14ac:dyDescent="0.4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9.5" x14ac:dyDescent="0.4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9.5" x14ac:dyDescent="0.4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9.5" x14ac:dyDescent="0.4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9.5" x14ac:dyDescent="0.4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9.5" x14ac:dyDescent="0.4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9.5" x14ac:dyDescent="0.4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9.5" x14ac:dyDescent="0.4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9.5" x14ac:dyDescent="0.4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9.5" x14ac:dyDescent="0.4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9.5" x14ac:dyDescent="0.4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9.5" x14ac:dyDescent="0.4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9.5" x14ac:dyDescent="0.4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9.5" x14ac:dyDescent="0.4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9.5" x14ac:dyDescent="0.4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9.5" x14ac:dyDescent="0.4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9.5" x14ac:dyDescent="0.4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9.5" x14ac:dyDescent="0.4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9.5" x14ac:dyDescent="0.4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9.5" x14ac:dyDescent="0.4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9.5" x14ac:dyDescent="0.4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9.5" x14ac:dyDescent="0.4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9.5" x14ac:dyDescent="0.4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9.5" x14ac:dyDescent="0.4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9.5" x14ac:dyDescent="0.4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9.5" x14ac:dyDescent="0.4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9.5" x14ac:dyDescent="0.4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9.5" x14ac:dyDescent="0.4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9.5" x14ac:dyDescent="0.4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9.5" x14ac:dyDescent="0.4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9.5" x14ac:dyDescent="0.4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9.5" x14ac:dyDescent="0.4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9.5" x14ac:dyDescent="0.4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9.5" x14ac:dyDescent="0.4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9.5" x14ac:dyDescent="0.4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9.5" x14ac:dyDescent="0.4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9.5" x14ac:dyDescent="0.4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9.5" x14ac:dyDescent="0.4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9.5" x14ac:dyDescent="0.4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9.5" x14ac:dyDescent="0.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9.5" x14ac:dyDescent="0.4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9.5" x14ac:dyDescent="0.4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9.5" x14ac:dyDescent="0.4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9.5" x14ac:dyDescent="0.4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9.5" x14ac:dyDescent="0.4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9.5" x14ac:dyDescent="0.4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9.5" x14ac:dyDescent="0.4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9.5" x14ac:dyDescent="0.4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9.5" x14ac:dyDescent="0.4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9.5" x14ac:dyDescent="0.4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9.5" x14ac:dyDescent="0.4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9.5" x14ac:dyDescent="0.4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9.5" x14ac:dyDescent="0.4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9.5" x14ac:dyDescent="0.4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9.5" x14ac:dyDescent="0.4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9.5" x14ac:dyDescent="0.4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9.5" x14ac:dyDescent="0.4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9.5" x14ac:dyDescent="0.4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9.5" x14ac:dyDescent="0.4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9.5" x14ac:dyDescent="0.4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9.5" x14ac:dyDescent="0.4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9.5" x14ac:dyDescent="0.4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9.5" x14ac:dyDescent="0.4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9.5" x14ac:dyDescent="0.4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9.5" x14ac:dyDescent="0.4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9.5" x14ac:dyDescent="0.4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9.5" x14ac:dyDescent="0.4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9.5" x14ac:dyDescent="0.4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9.5" x14ac:dyDescent="0.4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9.5" x14ac:dyDescent="0.4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9.5" x14ac:dyDescent="0.4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9.5" x14ac:dyDescent="0.4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9.5" x14ac:dyDescent="0.4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9.5" x14ac:dyDescent="0.4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9.5" x14ac:dyDescent="0.4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9.5" x14ac:dyDescent="0.4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9.5" x14ac:dyDescent="0.4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9.5" x14ac:dyDescent="0.4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9.5" x14ac:dyDescent="0.4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9.5" x14ac:dyDescent="0.4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9.5" x14ac:dyDescent="0.4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9.5" x14ac:dyDescent="0.4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9.5" x14ac:dyDescent="0.4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9.5" x14ac:dyDescent="0.4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9.5" x14ac:dyDescent="0.4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9.5" x14ac:dyDescent="0.4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9.5" x14ac:dyDescent="0.4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9.5" x14ac:dyDescent="0.4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9.5" x14ac:dyDescent="0.4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9.5" x14ac:dyDescent="0.4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9.5" x14ac:dyDescent="0.4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9.5" x14ac:dyDescent="0.4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9.5" x14ac:dyDescent="0.4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9.5" x14ac:dyDescent="0.4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9.5" x14ac:dyDescent="0.4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9.5" x14ac:dyDescent="0.4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9.5" x14ac:dyDescent="0.4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9.5" x14ac:dyDescent="0.4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9.5" x14ac:dyDescent="0.4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9.5" x14ac:dyDescent="0.4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9.5" x14ac:dyDescent="0.4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9.5" x14ac:dyDescent="0.4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9.5" x14ac:dyDescent="0.4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9.5" x14ac:dyDescent="0.4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9.5" x14ac:dyDescent="0.4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9.5" x14ac:dyDescent="0.4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9.5" x14ac:dyDescent="0.4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9.5" x14ac:dyDescent="0.4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9.5" x14ac:dyDescent="0.4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9.5" x14ac:dyDescent="0.4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9.5" x14ac:dyDescent="0.4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9.5" x14ac:dyDescent="0.4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9.5" x14ac:dyDescent="0.4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9.5" x14ac:dyDescent="0.4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9.5" x14ac:dyDescent="0.4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9.5" x14ac:dyDescent="0.4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9.5" x14ac:dyDescent="0.4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9.5" x14ac:dyDescent="0.4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9.5" x14ac:dyDescent="0.4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9.5" x14ac:dyDescent="0.4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9.5" x14ac:dyDescent="0.4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9.5" x14ac:dyDescent="0.4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9.5" x14ac:dyDescent="0.4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9.5" x14ac:dyDescent="0.4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9.5" x14ac:dyDescent="0.4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9.5" x14ac:dyDescent="0.4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9.5" x14ac:dyDescent="0.4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9.5" x14ac:dyDescent="0.4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9.5" x14ac:dyDescent="0.4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9.5" x14ac:dyDescent="0.4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9.5" x14ac:dyDescent="0.4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9.5" x14ac:dyDescent="0.4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9.5" x14ac:dyDescent="0.4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9.5" x14ac:dyDescent="0.4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9.5" x14ac:dyDescent="0.4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9.5" x14ac:dyDescent="0.4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9.5" x14ac:dyDescent="0.4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9.5" x14ac:dyDescent="0.4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9.5" x14ac:dyDescent="0.4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9.5" x14ac:dyDescent="0.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9.5" x14ac:dyDescent="0.4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9.5" x14ac:dyDescent="0.4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9.5" x14ac:dyDescent="0.4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9.5" x14ac:dyDescent="0.4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9.5" x14ac:dyDescent="0.4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9.5" x14ac:dyDescent="0.4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9.5" x14ac:dyDescent="0.4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9.5" x14ac:dyDescent="0.4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9.5" x14ac:dyDescent="0.4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9.5" x14ac:dyDescent="0.4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9.5" x14ac:dyDescent="0.4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9.5" x14ac:dyDescent="0.4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9.5" x14ac:dyDescent="0.4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9.5" x14ac:dyDescent="0.4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9.5" x14ac:dyDescent="0.4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9.5" x14ac:dyDescent="0.4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9.5" x14ac:dyDescent="0.4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9.5" x14ac:dyDescent="0.4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9.5" x14ac:dyDescent="0.4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9.5" x14ac:dyDescent="0.4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9.5" x14ac:dyDescent="0.4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9.5" x14ac:dyDescent="0.4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9.5" x14ac:dyDescent="0.4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9.5" x14ac:dyDescent="0.4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9.5" x14ac:dyDescent="0.4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9.5" x14ac:dyDescent="0.4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9.5" x14ac:dyDescent="0.4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9.5" x14ac:dyDescent="0.4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9.5" x14ac:dyDescent="0.4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9.5" x14ac:dyDescent="0.4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9.5" x14ac:dyDescent="0.4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9.5" x14ac:dyDescent="0.4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9.5" x14ac:dyDescent="0.4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9.5" x14ac:dyDescent="0.4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9.5" x14ac:dyDescent="0.4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9.5" x14ac:dyDescent="0.4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9.5" x14ac:dyDescent="0.4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9.5" x14ac:dyDescent="0.4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9.5" x14ac:dyDescent="0.4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9.5" x14ac:dyDescent="0.4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9.5" x14ac:dyDescent="0.4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9.5" x14ac:dyDescent="0.4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9.5" x14ac:dyDescent="0.4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9.5" x14ac:dyDescent="0.4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9.5" x14ac:dyDescent="0.4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9.5" x14ac:dyDescent="0.4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9.5" x14ac:dyDescent="0.4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9.5" x14ac:dyDescent="0.4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9.5" x14ac:dyDescent="0.4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9.5" x14ac:dyDescent="0.4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9.5" x14ac:dyDescent="0.4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9.5" x14ac:dyDescent="0.4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9.5" x14ac:dyDescent="0.4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9.5" x14ac:dyDescent="0.4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9.5" x14ac:dyDescent="0.4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9.5" x14ac:dyDescent="0.4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9.5" x14ac:dyDescent="0.4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9.5" x14ac:dyDescent="0.4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9.5" x14ac:dyDescent="0.4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9.5" x14ac:dyDescent="0.4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9.5" x14ac:dyDescent="0.4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9.5" x14ac:dyDescent="0.4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9.5" x14ac:dyDescent="0.4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9.5" x14ac:dyDescent="0.4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9.5" x14ac:dyDescent="0.4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9.5" x14ac:dyDescent="0.4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9.5" x14ac:dyDescent="0.4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9.5" x14ac:dyDescent="0.4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9.5" x14ac:dyDescent="0.4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9.5" x14ac:dyDescent="0.4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9.5" x14ac:dyDescent="0.4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9.5" x14ac:dyDescent="0.4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9.5" x14ac:dyDescent="0.4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9.5" x14ac:dyDescent="0.4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9.5" x14ac:dyDescent="0.4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9.5" x14ac:dyDescent="0.4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9.5" x14ac:dyDescent="0.4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9.5" x14ac:dyDescent="0.4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9.5" x14ac:dyDescent="0.4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9.5" x14ac:dyDescent="0.4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9.5" x14ac:dyDescent="0.4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9.5" x14ac:dyDescent="0.4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9.5" x14ac:dyDescent="0.4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9.5" x14ac:dyDescent="0.4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9.5" x14ac:dyDescent="0.4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9.5" x14ac:dyDescent="0.4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9.5" x14ac:dyDescent="0.4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9.5" x14ac:dyDescent="0.4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9.5" x14ac:dyDescent="0.4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9.5" x14ac:dyDescent="0.4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9.5" x14ac:dyDescent="0.4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9.5" x14ac:dyDescent="0.4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9.5" x14ac:dyDescent="0.4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9.5" x14ac:dyDescent="0.4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9.5" x14ac:dyDescent="0.4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9.5" x14ac:dyDescent="0.4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9.5" x14ac:dyDescent="0.4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9.5" x14ac:dyDescent="0.4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9.5" x14ac:dyDescent="0.4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9.5" x14ac:dyDescent="0.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9.5" x14ac:dyDescent="0.4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9.5" x14ac:dyDescent="0.4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9.5" x14ac:dyDescent="0.4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9.5" x14ac:dyDescent="0.4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9.5" x14ac:dyDescent="0.4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9.5" x14ac:dyDescent="0.4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9.5" x14ac:dyDescent="0.4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9.5" x14ac:dyDescent="0.4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9.5" x14ac:dyDescent="0.4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9.5" x14ac:dyDescent="0.4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9.5" x14ac:dyDescent="0.4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9.5" x14ac:dyDescent="0.4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9.5" x14ac:dyDescent="0.4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9.5" x14ac:dyDescent="0.4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9.5" x14ac:dyDescent="0.4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9.5" x14ac:dyDescent="0.4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9.5" x14ac:dyDescent="0.4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9.5" x14ac:dyDescent="0.4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9.5" x14ac:dyDescent="0.4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9.5" x14ac:dyDescent="0.4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9.5" x14ac:dyDescent="0.4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9.5" x14ac:dyDescent="0.4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9.5" x14ac:dyDescent="0.4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9.5" x14ac:dyDescent="0.4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9.5" x14ac:dyDescent="0.4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9.5" x14ac:dyDescent="0.4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9.5" x14ac:dyDescent="0.4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9.5" x14ac:dyDescent="0.4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9.5" x14ac:dyDescent="0.4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9.5" x14ac:dyDescent="0.4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9.5" x14ac:dyDescent="0.4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9.5" x14ac:dyDescent="0.4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9.5" x14ac:dyDescent="0.4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9.5" x14ac:dyDescent="0.4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9.5" x14ac:dyDescent="0.4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9.5" x14ac:dyDescent="0.4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9.5" x14ac:dyDescent="0.4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9.5" x14ac:dyDescent="0.4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9.5" x14ac:dyDescent="0.4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9.5" x14ac:dyDescent="0.4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9.5" x14ac:dyDescent="0.4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9.5" x14ac:dyDescent="0.4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9.5" x14ac:dyDescent="0.4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9.5" x14ac:dyDescent="0.4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9.5" x14ac:dyDescent="0.4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9.5" x14ac:dyDescent="0.4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9.5" x14ac:dyDescent="0.4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9.5" x14ac:dyDescent="0.4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9.5" x14ac:dyDescent="0.4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9.5" x14ac:dyDescent="0.4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9.5" x14ac:dyDescent="0.4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9.5" x14ac:dyDescent="0.4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9.5" x14ac:dyDescent="0.4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9.5" x14ac:dyDescent="0.4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9.5" x14ac:dyDescent="0.4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9.5" x14ac:dyDescent="0.4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9.5" x14ac:dyDescent="0.4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9.5" x14ac:dyDescent="0.4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9.5" x14ac:dyDescent="0.4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9.5" x14ac:dyDescent="0.4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9.5" x14ac:dyDescent="0.4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9.5" x14ac:dyDescent="0.4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9.5" x14ac:dyDescent="0.4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9.5" x14ac:dyDescent="0.4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9.5" x14ac:dyDescent="0.4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9.5" x14ac:dyDescent="0.4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9.5" x14ac:dyDescent="0.4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9.5" x14ac:dyDescent="0.4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9.5" x14ac:dyDescent="0.4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9.5" x14ac:dyDescent="0.4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9.5" x14ac:dyDescent="0.4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9.5" x14ac:dyDescent="0.4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9.5" x14ac:dyDescent="0.4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9.5" x14ac:dyDescent="0.4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9.5" x14ac:dyDescent="0.4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9.5" x14ac:dyDescent="0.4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9.5" x14ac:dyDescent="0.4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9.5" x14ac:dyDescent="0.4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9.5" x14ac:dyDescent="0.4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9.5" x14ac:dyDescent="0.4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9.5" x14ac:dyDescent="0.4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9.5" x14ac:dyDescent="0.4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9.5" x14ac:dyDescent="0.4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9.5" x14ac:dyDescent="0.4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9.5" x14ac:dyDescent="0.4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9.5" x14ac:dyDescent="0.4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9.5" x14ac:dyDescent="0.4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9.5" x14ac:dyDescent="0.4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9.5" x14ac:dyDescent="0.4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9.5" x14ac:dyDescent="0.4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9.5" x14ac:dyDescent="0.4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9.5" x14ac:dyDescent="0.4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9.5" x14ac:dyDescent="0.4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9.5" x14ac:dyDescent="0.4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9.5" x14ac:dyDescent="0.4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9.5" x14ac:dyDescent="0.4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9.5" x14ac:dyDescent="0.4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9.5" x14ac:dyDescent="0.4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9.5" x14ac:dyDescent="0.4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9.5" x14ac:dyDescent="0.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9.5" x14ac:dyDescent="0.4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9.5" x14ac:dyDescent="0.4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9.5" x14ac:dyDescent="0.4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9.5" x14ac:dyDescent="0.4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9.5" x14ac:dyDescent="0.4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9.5" x14ac:dyDescent="0.4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9.5" x14ac:dyDescent="0.4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9.5" x14ac:dyDescent="0.4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9.5" x14ac:dyDescent="0.4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9.5" x14ac:dyDescent="0.4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9.5" x14ac:dyDescent="0.4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9.5" x14ac:dyDescent="0.4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9.5" x14ac:dyDescent="0.4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9.5" x14ac:dyDescent="0.4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9.5" x14ac:dyDescent="0.4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9.5" x14ac:dyDescent="0.4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9.5" x14ac:dyDescent="0.4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9.5" x14ac:dyDescent="0.4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9.5" x14ac:dyDescent="0.4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9.5" x14ac:dyDescent="0.4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9.5" x14ac:dyDescent="0.4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9.5" x14ac:dyDescent="0.4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9.5" x14ac:dyDescent="0.4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9.5" x14ac:dyDescent="0.4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9.5" x14ac:dyDescent="0.4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9.5" x14ac:dyDescent="0.4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9.5" x14ac:dyDescent="0.4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9.5" x14ac:dyDescent="0.4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9.5" x14ac:dyDescent="0.4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9.5" x14ac:dyDescent="0.4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9.5" x14ac:dyDescent="0.4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9.5" x14ac:dyDescent="0.4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9.5" x14ac:dyDescent="0.4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9.5" x14ac:dyDescent="0.4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9.5" x14ac:dyDescent="0.4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9.5" x14ac:dyDescent="0.4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9.5" x14ac:dyDescent="0.4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9.5" x14ac:dyDescent="0.4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9.5" x14ac:dyDescent="0.4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9.5" x14ac:dyDescent="0.4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9.5" x14ac:dyDescent="0.4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9.5" x14ac:dyDescent="0.4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9.5" x14ac:dyDescent="0.4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9.5" x14ac:dyDescent="0.4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9.5" x14ac:dyDescent="0.4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9.5" x14ac:dyDescent="0.4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9.5" x14ac:dyDescent="0.4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9.5" x14ac:dyDescent="0.4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9.5" x14ac:dyDescent="0.4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9.5" x14ac:dyDescent="0.4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9.5" x14ac:dyDescent="0.4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9.5" x14ac:dyDescent="0.4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9.5" x14ac:dyDescent="0.4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9.5" x14ac:dyDescent="0.4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9.5" x14ac:dyDescent="0.4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9.5" x14ac:dyDescent="0.4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9.5" x14ac:dyDescent="0.4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9.5" x14ac:dyDescent="0.4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9.5" x14ac:dyDescent="0.4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9.5" x14ac:dyDescent="0.4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9.5" x14ac:dyDescent="0.4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9.5" x14ac:dyDescent="0.4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9.5" x14ac:dyDescent="0.4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9.5" x14ac:dyDescent="0.4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9.5" x14ac:dyDescent="0.4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9.5" x14ac:dyDescent="0.4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9.5" x14ac:dyDescent="0.4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9.5" x14ac:dyDescent="0.4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9.5" x14ac:dyDescent="0.4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9.5" x14ac:dyDescent="0.4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9.5" x14ac:dyDescent="0.4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9.5" x14ac:dyDescent="0.4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9.5" x14ac:dyDescent="0.4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9.5" x14ac:dyDescent="0.4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9.5" x14ac:dyDescent="0.4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9.5" x14ac:dyDescent="0.4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9.5" x14ac:dyDescent="0.4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9.5" x14ac:dyDescent="0.4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9.5" x14ac:dyDescent="0.4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9.5" x14ac:dyDescent="0.4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9.5" x14ac:dyDescent="0.4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9.5" x14ac:dyDescent="0.4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9.5" x14ac:dyDescent="0.4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9.5" x14ac:dyDescent="0.4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9.5" x14ac:dyDescent="0.4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9.5" x14ac:dyDescent="0.4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9.5" x14ac:dyDescent="0.4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9.5" x14ac:dyDescent="0.4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9.5" x14ac:dyDescent="0.4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9.5" x14ac:dyDescent="0.4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9.5" x14ac:dyDescent="0.4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9.5" x14ac:dyDescent="0.4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9.5" x14ac:dyDescent="0.4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9.5" x14ac:dyDescent="0.4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9.5" x14ac:dyDescent="0.4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9.5" x14ac:dyDescent="0.4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9.5" x14ac:dyDescent="0.4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9.5" x14ac:dyDescent="0.4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9.5" x14ac:dyDescent="0.4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9.5" x14ac:dyDescent="0.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9.5" x14ac:dyDescent="0.4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9.5" x14ac:dyDescent="0.4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9.5" x14ac:dyDescent="0.4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9.5" x14ac:dyDescent="0.4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9.5" x14ac:dyDescent="0.4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9.5" x14ac:dyDescent="0.4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9.5" x14ac:dyDescent="0.4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9.5" x14ac:dyDescent="0.4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9.5" x14ac:dyDescent="0.4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9.5" x14ac:dyDescent="0.4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9.5" x14ac:dyDescent="0.4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9.5" x14ac:dyDescent="0.4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9.5" x14ac:dyDescent="0.4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9.5" x14ac:dyDescent="0.4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9.5" x14ac:dyDescent="0.4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9.5" x14ac:dyDescent="0.4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9.5" x14ac:dyDescent="0.4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9.5" x14ac:dyDescent="0.4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9.5" x14ac:dyDescent="0.4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9.5" x14ac:dyDescent="0.4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9.5" x14ac:dyDescent="0.4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9.5" x14ac:dyDescent="0.4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9.5" x14ac:dyDescent="0.4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9.5" x14ac:dyDescent="0.4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9.5" x14ac:dyDescent="0.4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9.5" x14ac:dyDescent="0.4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9.5" x14ac:dyDescent="0.4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9.5" x14ac:dyDescent="0.4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9.5" x14ac:dyDescent="0.4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9.5" x14ac:dyDescent="0.4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9.5" x14ac:dyDescent="0.4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9.5" x14ac:dyDescent="0.4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9.5" x14ac:dyDescent="0.4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9.5" x14ac:dyDescent="0.4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9.5" x14ac:dyDescent="0.4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9.5" x14ac:dyDescent="0.4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9.5" x14ac:dyDescent="0.4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9.5" x14ac:dyDescent="0.4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9.5" x14ac:dyDescent="0.4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9.5" x14ac:dyDescent="0.4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9.5" x14ac:dyDescent="0.4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9.5" x14ac:dyDescent="0.4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9.5" x14ac:dyDescent="0.4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9.5" x14ac:dyDescent="0.4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9.5" x14ac:dyDescent="0.4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9.5" x14ac:dyDescent="0.4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9.5" x14ac:dyDescent="0.4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9.5" x14ac:dyDescent="0.4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9.5" x14ac:dyDescent="0.4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9.5" x14ac:dyDescent="0.4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9.5" x14ac:dyDescent="0.4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9.5" x14ac:dyDescent="0.4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9.5" x14ac:dyDescent="0.4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</sheetData>
  <mergeCells count="5">
    <mergeCell ref="A3:A4"/>
    <mergeCell ref="B3:C3"/>
    <mergeCell ref="D3:E3"/>
    <mergeCell ref="F3:F4"/>
    <mergeCell ref="A1:F1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ส่งออก_ภาพรวม</vt:lpstr>
      <vt:lpstr>ส่งออก_รายสินค้า</vt:lpstr>
      <vt:lpstr>ส่งออก_สุทธิ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Tassanee Raktuam</cp:lastModifiedBy>
  <dcterms:modified xsi:type="dcterms:W3CDTF">2025-08-18T06:58:50Z</dcterms:modified>
</cp:coreProperties>
</file>