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assanee\Downloads\"/>
    </mc:Choice>
  </mc:AlternateContent>
  <xr:revisionPtr revIDLastSave="0" documentId="13_ncr:1_{5E3CE7C0-60FC-4EE2-B98A-CAE929C7C4F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B9" i="3"/>
  <c r="E22" i="2"/>
  <c r="D22" i="2"/>
  <c r="C16" i="2"/>
  <c r="B16" i="2"/>
  <c r="C12" i="2"/>
  <c r="B12" i="2"/>
  <c r="B22" i="2" s="1"/>
  <c r="C7" i="2"/>
  <c r="C22" i="2" s="1"/>
  <c r="B7" i="2"/>
</calcChain>
</file>

<file path=xl/sharedStrings.xml><?xml version="1.0" encoding="utf-8"?>
<sst xmlns="http://schemas.openxmlformats.org/spreadsheetml/2006/main" count="57" uniqueCount="41">
  <si>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ระหว่างเดือนมกราคม-มีนาคม ปี 2567 และปี 2568</t>
    </r>
  </si>
  <si>
    <t>รายการ</t>
  </si>
  <si>
    <t>มกราคม-มีนาคม 2568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</si>
  <si>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</si>
  <si>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</si>
  <si>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</si>
  <si>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ระหว่างเดือนมกราคม-มีนาคม ปี 2567 และปี 2568</t>
    </r>
  </si>
  <si>
    <t>มูลค่า (ล้านดอลลาร์สหรัฐ)</t>
  </si>
  <si>
    <t>สัดส่วน (ร้อยละ)</t>
  </si>
  <si>
    <t>เปลี่ยนแปลง (ร้อยละ)</t>
  </si>
  <si>
    <t>ม.ค.-มี.ค. 67</t>
  </si>
  <si>
    <t>ม.ค.-มี.ค. 68</t>
  </si>
  <si>
    <t>ม.ค.-มี.ค. 68/67</t>
  </si>
  <si>
    <t>1. ทองคำที่ยังมิได้ขึ้นรูปหรือทองคำกึ่งสำเร็จรูป</t>
  </si>
  <si>
    <t>2. แพลทินัม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</si>
  <si>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</si>
  <si>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</si>
  <si>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</si>
  <si>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</si>
  <si>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</si>
  <si>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</si>
  <si>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</si>
  <si>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</si>
  <si>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</si>
  <si>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</si>
  <si>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</si>
  <si>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</si>
  <si>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</si>
  <si>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</si>
  <si>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</si>
  <si>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</si>
  <si>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มูลค่าการส่งออกสุทธิของสินค้าอัญมณีและเครื่องประดับไทยระหว่างเดือนมกราคม-มีนาคม ปี 2567 และปี 2568
</t>
    </r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</si>
  <si>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</si>
  <si>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</si>
  <si>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</si>
  <si>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</si>
  <si>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</si>
  <si>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</si>
  <si>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มีนาคม 2568</t>
  </si>
  <si>
    <t xml:space="preserve"> มี.ค./ก.พ. 68</t>
  </si>
  <si>
    <t>เปลี่ยนแปลง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</si>
</sst>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1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1" fillId="0" borderId="6" xfId="0" applyFont="1" applyBorder="1"/>
    <xf numFmtId="4" fontId="5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0" fontId="9" fillId="0" borderId="6" xfId="0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4" fontId="9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>
      <selection activeCell="D4" sqref="D4:D5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9" t="s">
        <v>1</v>
      </c>
      <c r="B3" s="51" t="s">
        <v>38</v>
      </c>
      <c r="C3" s="52"/>
      <c r="D3" s="53" t="s">
        <v>2</v>
      </c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6"/>
      <c r="B4" s="57" t="s">
        <v>7</v>
      </c>
      <c r="C4" s="59" t="s">
        <v>40</v>
      </c>
      <c r="D4" s="57" t="s">
        <v>7</v>
      </c>
      <c r="E4" s="59" t="s">
        <v>40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0"/>
      <c r="B5" s="58"/>
      <c r="C5" s="60" t="s">
        <v>39</v>
      </c>
      <c r="D5" s="58"/>
      <c r="E5" s="60" t="s">
        <v>12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5" t="s">
        <v>3</v>
      </c>
      <c r="B6" s="6">
        <v>2502.15</v>
      </c>
      <c r="C6" s="7">
        <v>-22.57</v>
      </c>
      <c r="D6" s="6">
        <v>8635.86</v>
      </c>
      <c r="E6" s="5">
        <v>109.88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8" t="s">
        <v>4</v>
      </c>
      <c r="B7" s="9">
        <v>1054.19</v>
      </c>
      <c r="C7" s="10">
        <v>-54.12</v>
      </c>
      <c r="D7" s="9">
        <v>5086.3999999999996</v>
      </c>
      <c r="E7" s="8">
        <v>102.38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11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H23" sqref="H23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1</v>
      </c>
      <c r="B3" s="53" t="s">
        <v>7</v>
      </c>
      <c r="C3" s="52"/>
      <c r="D3" s="53" t="s">
        <v>8</v>
      </c>
      <c r="E3" s="52"/>
      <c r="F3" s="13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14" t="s">
        <v>10</v>
      </c>
      <c r="C4" s="14" t="s">
        <v>11</v>
      </c>
      <c r="D4" s="14" t="s">
        <v>10</v>
      </c>
      <c r="E4" s="14" t="s">
        <v>11</v>
      </c>
      <c r="F4" s="4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5" t="s">
        <v>13</v>
      </c>
      <c r="B5" s="16">
        <v>1601.39</v>
      </c>
      <c r="C5" s="17">
        <v>3549.46</v>
      </c>
      <c r="D5" s="16">
        <v>38.92</v>
      </c>
      <c r="E5" s="16">
        <v>41.1</v>
      </c>
      <c r="F5" s="16">
        <v>121.65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2.5" customHeight="1" x14ac:dyDescent="0.2">
      <c r="A6" s="15" t="s">
        <v>14</v>
      </c>
      <c r="B6" s="19">
        <v>1.6</v>
      </c>
      <c r="C6" s="19">
        <v>2390.09</v>
      </c>
      <c r="D6" s="19">
        <v>0.04</v>
      </c>
      <c r="E6" s="19">
        <v>27.68</v>
      </c>
      <c r="F6" s="19">
        <v>149133.67000000001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5" customHeight="1" x14ac:dyDescent="0.2">
      <c r="A7" s="15" t="s">
        <v>15</v>
      </c>
      <c r="B7" s="19">
        <f t="shared" ref="B7:C7" si="0">SUM(B8:B11)</f>
        <v>1232.31</v>
      </c>
      <c r="C7" s="19">
        <f t="shared" si="0"/>
        <v>1345.21</v>
      </c>
      <c r="D7" s="19">
        <v>29.95</v>
      </c>
      <c r="E7" s="19">
        <v>15.58</v>
      </c>
      <c r="F7" s="20">
        <v>9.16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2.5" customHeight="1" x14ac:dyDescent="0.45">
      <c r="A8" s="21" t="s">
        <v>16</v>
      </c>
      <c r="B8" s="22">
        <v>441.57</v>
      </c>
      <c r="C8" s="22">
        <v>496.62</v>
      </c>
      <c r="D8" s="21">
        <v>10.73</v>
      </c>
      <c r="E8" s="22">
        <v>5.75</v>
      </c>
      <c r="F8" s="21">
        <v>12.47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1" t="s">
        <v>17</v>
      </c>
      <c r="B9" s="22">
        <v>741.91</v>
      </c>
      <c r="C9" s="22">
        <v>781.9</v>
      </c>
      <c r="D9" s="21">
        <v>18.03</v>
      </c>
      <c r="E9" s="22">
        <v>9.0500000000000007</v>
      </c>
      <c r="F9" s="23">
        <v>5.39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1" t="s">
        <v>18</v>
      </c>
      <c r="B10" s="22">
        <v>17.34</v>
      </c>
      <c r="C10" s="22">
        <v>37.42</v>
      </c>
      <c r="D10" s="22">
        <v>0.42</v>
      </c>
      <c r="E10" s="22">
        <v>0.43</v>
      </c>
      <c r="F10" s="22">
        <v>115.79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1" t="s">
        <v>19</v>
      </c>
      <c r="B11" s="22">
        <v>31.49</v>
      </c>
      <c r="C11" s="22">
        <v>29.27</v>
      </c>
      <c r="D11" s="21">
        <v>0.77</v>
      </c>
      <c r="E11" s="22">
        <v>0.37</v>
      </c>
      <c r="F11" s="24">
        <v>-7.04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5" t="s">
        <v>20</v>
      </c>
      <c r="B12" s="26">
        <f t="shared" ref="B12:C12" si="1">SUM(B13:B15)</f>
        <v>667.34</v>
      </c>
      <c r="C12" s="26">
        <f t="shared" si="1"/>
        <v>746.6</v>
      </c>
      <c r="D12" s="25">
        <v>16.22</v>
      </c>
      <c r="E12" s="26">
        <v>8.65</v>
      </c>
      <c r="F12" s="25">
        <v>11.88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2.5" customHeight="1" x14ac:dyDescent="0.45">
      <c r="A13" s="21" t="s">
        <v>21</v>
      </c>
      <c r="B13" s="22">
        <v>45.48</v>
      </c>
      <c r="C13" s="22">
        <v>19.91</v>
      </c>
      <c r="D13" s="21">
        <v>1.1100000000000001</v>
      </c>
      <c r="E13" s="22">
        <v>0.23</v>
      </c>
      <c r="F13" s="28">
        <v>-56.22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1" t="s">
        <v>22</v>
      </c>
      <c r="B14" s="22">
        <v>432.92</v>
      </c>
      <c r="C14" s="22">
        <v>521.34</v>
      </c>
      <c r="D14" s="21">
        <v>10.52</v>
      </c>
      <c r="E14" s="22">
        <v>6.04</v>
      </c>
      <c r="F14" s="22">
        <v>20.420000000000002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1" t="s">
        <v>23</v>
      </c>
      <c r="B15" s="22">
        <v>188.94</v>
      </c>
      <c r="C15" s="22">
        <v>205.35</v>
      </c>
      <c r="D15" s="21">
        <v>4.59</v>
      </c>
      <c r="E15" s="22">
        <v>2.38</v>
      </c>
      <c r="F15" s="23">
        <v>8.68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25" t="s">
        <v>24</v>
      </c>
      <c r="B16" s="29">
        <f t="shared" ref="B16:C16" si="2">SUM(B17:B19)</f>
        <v>404.55</v>
      </c>
      <c r="C16" s="29">
        <f t="shared" si="2"/>
        <v>268.97999999999996</v>
      </c>
      <c r="D16" s="25">
        <v>9.83</v>
      </c>
      <c r="E16" s="26">
        <v>3.11</v>
      </c>
      <c r="F16" s="30">
        <v>-33.51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2.5" customHeight="1" x14ac:dyDescent="0.45">
      <c r="A17" s="21" t="s">
        <v>25</v>
      </c>
      <c r="B17" s="31">
        <v>1.62</v>
      </c>
      <c r="C17" s="31">
        <v>1.46</v>
      </c>
      <c r="D17" s="21">
        <v>0.03</v>
      </c>
      <c r="E17" s="22">
        <v>0.01</v>
      </c>
      <c r="F17" s="28">
        <v>-9.69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1" t="s">
        <v>26</v>
      </c>
      <c r="B18" s="31">
        <v>401</v>
      </c>
      <c r="C18" s="31">
        <v>267.37</v>
      </c>
      <c r="D18" s="21">
        <v>9.75</v>
      </c>
      <c r="E18" s="22">
        <v>3.1</v>
      </c>
      <c r="F18" s="28">
        <v>-33.33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1" t="s">
        <v>27</v>
      </c>
      <c r="B19" s="31">
        <v>1.93</v>
      </c>
      <c r="C19" s="31">
        <v>0.15</v>
      </c>
      <c r="D19" s="21">
        <v>0.05</v>
      </c>
      <c r="E19" s="22">
        <v>0</v>
      </c>
      <c r="F19" s="32">
        <v>-92.33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5" t="s">
        <v>28</v>
      </c>
      <c r="B20" s="26">
        <v>79.239999999999995</v>
      </c>
      <c r="C20" s="26">
        <v>78.27</v>
      </c>
      <c r="D20" s="25">
        <v>1.93</v>
      </c>
      <c r="E20" s="26">
        <v>0.91</v>
      </c>
      <c r="F20" s="33">
        <v>-1.22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2.5" customHeight="1" x14ac:dyDescent="0.45">
      <c r="A21" s="34" t="s">
        <v>29</v>
      </c>
      <c r="B21" s="35">
        <v>128.26</v>
      </c>
      <c r="C21" s="35">
        <v>257.25</v>
      </c>
      <c r="D21" s="34">
        <v>3.11</v>
      </c>
      <c r="E21" s="35">
        <v>2.97</v>
      </c>
      <c r="F21" s="36">
        <v>100.58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7" t="s">
        <v>30</v>
      </c>
      <c r="B22" s="38">
        <f t="shared" ref="B22:E22" si="3">SUM(B5+B6+B7+B12+B16+B20+B21)</f>
        <v>4114.6900000000005</v>
      </c>
      <c r="C22" s="38">
        <f t="shared" si="3"/>
        <v>8635.86</v>
      </c>
      <c r="D22" s="38">
        <f t="shared" si="3"/>
        <v>100</v>
      </c>
      <c r="E22" s="38">
        <f t="shared" si="3"/>
        <v>100</v>
      </c>
      <c r="F22" s="39">
        <v>109.88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2.5" customHeight="1" x14ac:dyDescent="0.45">
      <c r="A23" s="11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F17" sqref="F17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1</v>
      </c>
      <c r="B3" s="53" t="s">
        <v>7</v>
      </c>
      <c r="C3" s="52"/>
      <c r="D3" s="53" t="s">
        <v>8</v>
      </c>
      <c r="E3" s="52"/>
      <c r="F3" s="54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14" t="s">
        <v>10</v>
      </c>
      <c r="C4" s="14" t="s">
        <v>11</v>
      </c>
      <c r="D4" s="14" t="s">
        <v>10</v>
      </c>
      <c r="E4" s="14" t="s">
        <v>11</v>
      </c>
      <c r="F4" s="5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40" t="s">
        <v>32</v>
      </c>
      <c r="B5" s="41">
        <v>4114.6899999999996</v>
      </c>
      <c r="C5" s="41">
        <v>8635.86</v>
      </c>
      <c r="D5" s="41">
        <v>100</v>
      </c>
      <c r="E5" s="41">
        <v>100</v>
      </c>
      <c r="F5" s="41">
        <v>109.88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42" t="s">
        <v>33</v>
      </c>
      <c r="B6" s="43">
        <v>1601.39</v>
      </c>
      <c r="C6" s="43">
        <v>3549.46</v>
      </c>
      <c r="D6" s="43">
        <v>38.92</v>
      </c>
      <c r="E6" s="43">
        <v>41.1</v>
      </c>
      <c r="F6" s="43">
        <v>121.65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5" t="s">
        <v>34</v>
      </c>
      <c r="B7" s="19">
        <v>2513.3000000000002</v>
      </c>
      <c r="C7" s="19">
        <v>5086.3999999999996</v>
      </c>
      <c r="D7" s="19">
        <v>61.08</v>
      </c>
      <c r="E7" s="19">
        <v>58.9</v>
      </c>
      <c r="F7" s="19">
        <v>102.38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44" t="s">
        <v>35</v>
      </c>
      <c r="B8" s="45">
        <v>236.81</v>
      </c>
      <c r="C8" s="45">
        <v>219.84</v>
      </c>
      <c r="D8" s="45">
        <v>5.76</v>
      </c>
      <c r="E8" s="45">
        <v>2.5499999999999998</v>
      </c>
      <c r="F8" s="46">
        <v>-7.17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7" t="s">
        <v>36</v>
      </c>
      <c r="B9" s="48">
        <f t="shared" ref="B9:C9" si="0">SUM(B7-B8)</f>
        <v>2276.4900000000002</v>
      </c>
      <c r="C9" s="48">
        <f t="shared" si="0"/>
        <v>4866.5599999999995</v>
      </c>
      <c r="D9" s="48">
        <v>55.33</v>
      </c>
      <c r="E9" s="48">
        <v>56.35</v>
      </c>
      <c r="F9" s="48">
        <v>113.77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9.5" x14ac:dyDescent="0.45">
      <c r="A10" s="11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2025-07-07T09:30:27Z</dcterms:modified>
</cp:coreProperties>
</file>