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50" yWindow="570" windowWidth="28455" windowHeight="11955"/>
  </bookViews>
  <sheets>
    <sheet name="ส่งออก" sheetId="1" r:id="rId1"/>
    <sheet name="นำเข้า" sheetId="2" r:id="rId2"/>
  </sheets>
  <calcPr calcId="125725"/>
</workbook>
</file>

<file path=xl/calcChain.xml><?xml version="1.0" encoding="utf-8"?>
<calcChain xmlns="http://schemas.openxmlformats.org/spreadsheetml/2006/main">
  <c r="G20" i="1"/>
  <c r="G21"/>
  <c r="G22"/>
  <c r="G23"/>
  <c r="G24"/>
  <c r="G13" i="2"/>
  <c r="F8"/>
  <c r="F13" i="1" l="1"/>
  <c r="F12" i="2"/>
  <c r="G9"/>
  <c r="E19" i="1"/>
  <c r="F19"/>
  <c r="E13"/>
  <c r="F7"/>
  <c r="E7"/>
  <c r="G19" l="1"/>
  <c r="J11" i="2"/>
  <c r="G16"/>
  <c r="G15"/>
  <c r="G14"/>
  <c r="G10"/>
  <c r="G7"/>
  <c r="G9" i="1" l="1"/>
  <c r="G10"/>
  <c r="G11"/>
  <c r="G12"/>
  <c r="G17"/>
  <c r="G16"/>
  <c r="G15"/>
  <c r="G14"/>
  <c r="G13"/>
  <c r="G8"/>
  <c r="G7"/>
  <c r="J6"/>
  <c r="J18"/>
  <c r="D12" i="2"/>
  <c r="D8"/>
  <c r="J5" i="1" l="1"/>
  <c r="D7"/>
  <c r="D13"/>
  <c r="D19"/>
  <c r="D6" i="2" l="1"/>
  <c r="D5" s="1"/>
  <c r="E8"/>
  <c r="E6" s="1"/>
  <c r="E12"/>
  <c r="E11" s="1"/>
  <c r="E5" l="1"/>
  <c r="F6" i="1"/>
  <c r="E6"/>
  <c r="D6"/>
  <c r="F18"/>
  <c r="E18"/>
  <c r="D18"/>
  <c r="G12" i="2"/>
  <c r="C12"/>
  <c r="C11" s="1"/>
  <c r="B12"/>
  <c r="B11" s="1"/>
  <c r="J6"/>
  <c r="J5" s="1"/>
  <c r="G8"/>
  <c r="C8"/>
  <c r="C6" s="1"/>
  <c r="B8"/>
  <c r="B6" s="1"/>
  <c r="C19" i="1"/>
  <c r="C18" s="1"/>
  <c r="B19"/>
  <c r="B18" s="1"/>
  <c r="C13"/>
  <c r="B13"/>
  <c r="C7"/>
  <c r="B7"/>
  <c r="G18" l="1"/>
  <c r="G6"/>
  <c r="C6"/>
  <c r="C5" s="1"/>
  <c r="B6"/>
  <c r="B5" s="1"/>
  <c r="F6" i="2"/>
  <c r="G6" s="1"/>
  <c r="F5" i="1"/>
  <c r="D5"/>
  <c r="F11" i="2"/>
  <c r="G11" s="1"/>
  <c r="C5"/>
  <c r="B5"/>
  <c r="E5" i="1"/>
  <c r="G5" l="1"/>
  <c r="F5" i="2"/>
  <c r="G5" s="1"/>
</calcChain>
</file>

<file path=xl/sharedStrings.xml><?xml version="1.0" encoding="utf-8"?>
<sst xmlns="http://schemas.openxmlformats.org/spreadsheetml/2006/main" count="88" uniqueCount="39">
  <si>
    <t>มูลค่า : ล้านเหรียญสหรัฐฯ</t>
  </si>
  <si>
    <t>รายการผลิตภัณฑ์</t>
  </si>
  <si>
    <t>Growth (%)</t>
  </si>
  <si>
    <t>V</t>
  </si>
  <si>
    <t>เครื่องหนังและรองเท้า</t>
  </si>
  <si>
    <t xml:space="preserve">  เครื่องหนัง</t>
  </si>
  <si>
    <t xml:space="preserve">   1.  หนังและผลิตภัณฑ์หนังฟอกและหนังอัด</t>
  </si>
  <si>
    <t xml:space="preserve">   1.  หนังดิบและหนังฟอก</t>
  </si>
  <si>
    <t xml:space="preserve">   1. หนังดิบและหนังฟอก</t>
  </si>
  <si>
    <t xml:space="preserve">   2. กระเป๋า</t>
  </si>
  <si>
    <t xml:space="preserve">       1.1  หนังโคกระบือฟอก</t>
  </si>
  <si>
    <t xml:space="preserve">       2.1  กระเป๋าเดินทาง</t>
  </si>
  <si>
    <t xml:space="preserve">       2.2  กระเป๋าถือและกระเป๋าอื่น ๆ</t>
  </si>
  <si>
    <t xml:space="preserve">       1.2  ของเล่นสำหรับสัตว์เลี้ยง</t>
  </si>
  <si>
    <t xml:space="preserve">       1.3  ถุงมือหนัง</t>
  </si>
  <si>
    <t xml:space="preserve">  รองเท้า</t>
  </si>
  <si>
    <t xml:space="preserve">       1.4  เครื่องแต่งกายและเข็มขัด</t>
  </si>
  <si>
    <t xml:space="preserve">       1.5  หนังและผลิตภัณฑ์หนังอื่น ๆ</t>
  </si>
  <si>
    <t xml:space="preserve">   2. เครื่องใช้สำหรับเดินทาง</t>
  </si>
  <si>
    <t xml:space="preserve">       2.2  กระเป๋าถือ</t>
  </si>
  <si>
    <t xml:space="preserve">       2.3  กระเป๋าใส่เศษสตางค์</t>
  </si>
  <si>
    <t xml:space="preserve">       2.4  เครื่องเดินทางอื่น ๆ</t>
  </si>
  <si>
    <t xml:space="preserve">   3. รองเท้า</t>
  </si>
  <si>
    <t xml:space="preserve">       3.1  รองเท้ากีฬา</t>
  </si>
  <si>
    <t xml:space="preserve">   3. รองเท้าและชิ้นส่วน</t>
  </si>
  <si>
    <t xml:space="preserve">       3.2  รองเท้าหนัง</t>
  </si>
  <si>
    <t xml:space="preserve">       3.3  รองเท้าทำด้วยยางหรือพลาสติก</t>
  </si>
  <si>
    <t xml:space="preserve">       3.4  รองเท้าอื่น ๆ</t>
  </si>
  <si>
    <t xml:space="preserve">       3.2  รองเท้าแตะ</t>
  </si>
  <si>
    <t xml:space="preserve">       3.3  รองเท้าหนัง</t>
  </si>
  <si>
    <t>Source : Information and Communication Technology Center with Cooperation of The Customs Department</t>
  </si>
  <si>
    <t xml:space="preserve">       3.5  ส่วนประกอบของรองเท้า</t>
  </si>
  <si>
    <r>
      <t>เทียบกับ</t>
    </r>
    <r>
      <rPr>
        <b/>
        <u/>
        <sz val="14"/>
        <rFont val="TH SarabunPSK"/>
        <family val="2"/>
      </rPr>
      <t>เดือน</t>
    </r>
    <r>
      <rPr>
        <sz val="14"/>
        <rFont val="TH SarabunPSK"/>
        <family val="2"/>
      </rPr>
      <t>ก่อนหน้า (%)</t>
    </r>
  </si>
  <si>
    <r>
      <t>เทียบกับ</t>
    </r>
    <r>
      <rPr>
        <b/>
        <u/>
        <sz val="14"/>
        <rFont val="TH SarabunPSK"/>
        <family val="2"/>
      </rPr>
      <t>ปี</t>
    </r>
    <r>
      <rPr>
        <sz val="14"/>
        <rFont val="TH SarabunPSK"/>
        <family val="2"/>
      </rPr>
      <t>ก่อนหน้าในช่วงเดียวกัน (%)</t>
    </r>
  </si>
  <si>
    <r>
      <t xml:space="preserve">Compiled by </t>
    </r>
    <r>
      <rPr>
        <sz val="14"/>
        <rFont val="TH SarabunPSK"/>
        <family val="2"/>
      </rPr>
      <t xml:space="preserve">Thailand Textile Institute   </t>
    </r>
  </si>
  <si>
    <t>62/63</t>
  </si>
  <si>
    <t>ตาราง 1 : การส่งออกเครื่องหนังและรองเท้า เดือนกรกฎาคม 2563</t>
  </si>
  <si>
    <t>(ม.ค.-ก.ค.)</t>
  </si>
  <si>
    <t>ตาราง 2 : การนำเข้าเครื่องหนังและรองเท้า เดือนมกราคม-กรกฎาคม 2563</t>
  </si>
</sst>
</file>

<file path=xl/styles.xml><?xml version="1.0" encoding="utf-8"?>
<styleSheet xmlns="http://schemas.openxmlformats.org/spreadsheetml/2006/main">
  <numFmts count="9">
    <numFmt numFmtId="164" formatCode="mmmm\ yyyy"/>
    <numFmt numFmtId="165" formatCode="_-* #,##0.0_-;\-* #,##0.0_-;_-* &quot;-&quot;??_-;_-@"/>
    <numFmt numFmtId="166" formatCode="#,##0.0"/>
    <numFmt numFmtId="167" formatCode="#,##0.0_ ;[Red]\-#,##0.0\ "/>
    <numFmt numFmtId="168" formatCode="0.00_ ;[Red]\-0.00\ "/>
    <numFmt numFmtId="169" formatCode="#,##0.00_ ;[Red]\-#,##0.00\ "/>
    <numFmt numFmtId="170" formatCode="0.0"/>
    <numFmt numFmtId="171" formatCode="#,##0.0;\-#,##0.0;\-"/>
    <numFmt numFmtId="172" formatCode="0.0_ ;[Red]\-0.0\ "/>
  </numFmts>
  <fonts count="13">
    <font>
      <sz val="11"/>
      <color rgb="FF000000"/>
      <name val="Tahoma"/>
    </font>
    <font>
      <b/>
      <sz val="14"/>
      <name val="TH SarabunPSK"/>
      <family val="2"/>
    </font>
    <font>
      <sz val="11"/>
      <name val="TH SarabunPSK"/>
      <family val="2"/>
    </font>
    <font>
      <sz val="14"/>
      <color rgb="FFFF0000"/>
      <name val="TH SarabunPSK"/>
      <family val="2"/>
    </font>
    <font>
      <sz val="11"/>
      <color rgb="FF000000"/>
      <name val="TH SarabunPSK"/>
      <family val="2"/>
    </font>
    <font>
      <sz val="14"/>
      <name val="TH SarabunPSK"/>
      <family val="2"/>
    </font>
    <font>
      <b/>
      <u/>
      <sz val="14"/>
      <name val="TH SarabunPSK"/>
      <family val="2"/>
    </font>
    <font>
      <b/>
      <sz val="14"/>
      <color rgb="FF0000FF"/>
      <name val="TH SarabunPSK"/>
      <family val="2"/>
    </font>
    <font>
      <sz val="14"/>
      <color rgb="FF0000FF"/>
      <name val="TH SarabunPSK"/>
      <family val="2"/>
    </font>
    <font>
      <i/>
      <sz val="14"/>
      <name val="TH SarabunPSK"/>
      <family val="2"/>
    </font>
    <font>
      <i/>
      <sz val="14"/>
      <color rgb="FF0000FF"/>
      <name val="TH SarabunPSK"/>
      <family val="2"/>
    </font>
    <font>
      <i/>
      <sz val="14"/>
      <color rgb="FFFF0000"/>
      <name val="TH SarabunPSK"/>
      <family val="2"/>
    </font>
    <font>
      <sz val="10"/>
      <color rgb="FFFF0000"/>
      <name val="TH SarabunPSK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CCFFCC"/>
        <bgColor rgb="FFCCFFCC"/>
      </patternFill>
    </fill>
    <fill>
      <patternFill patternType="solid">
        <fgColor rgb="FFCCFFFF"/>
        <bgColor rgb="FFCCFFFF"/>
      </patternFill>
    </fill>
    <fill>
      <patternFill patternType="solid">
        <fgColor rgb="FF33CCCC"/>
        <bgColor rgb="FF33CCCC"/>
      </patternFill>
    </fill>
    <fill>
      <patternFill patternType="solid">
        <fgColor rgb="FF33CCCC"/>
        <bgColor indexed="64"/>
      </patternFill>
    </fill>
    <fill>
      <patternFill patternType="solid">
        <fgColor rgb="FF33CCCC"/>
        <bgColor rgb="FFCCFFFF"/>
      </patternFill>
    </fill>
  </fills>
  <borders count="2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 applyFont="1" applyAlignment="1"/>
    <xf numFmtId="0" fontId="3" fillId="0" borderId="0" xfId="0" applyFont="1" applyAlignment="1"/>
    <xf numFmtId="0" fontId="4" fillId="0" borderId="0" xfId="0" applyFont="1" applyAlignment="1"/>
    <xf numFmtId="0" fontId="1" fillId="3" borderId="5" xfId="0" applyFont="1" applyFill="1" applyBorder="1" applyAlignment="1">
      <alignment horizontal="center" vertical="center" shrinkToFit="1"/>
    </xf>
    <xf numFmtId="0" fontId="5" fillId="0" borderId="0" xfId="0" applyFont="1" applyAlignment="1"/>
    <xf numFmtId="0" fontId="1" fillId="3" borderId="10" xfId="0" applyFont="1" applyFill="1" applyBorder="1" applyAlignment="1">
      <alignment horizontal="center" vertical="center" shrinkToFit="1"/>
    </xf>
    <xf numFmtId="49" fontId="1" fillId="3" borderId="10" xfId="0" applyNumberFormat="1" applyFont="1" applyFill="1" applyBorder="1" applyAlignment="1">
      <alignment horizontal="center" vertical="center" shrinkToFit="1"/>
    </xf>
    <xf numFmtId="0" fontId="5" fillId="0" borderId="12" xfId="0" applyFont="1" applyBorder="1" applyAlignment="1">
      <alignment horizontal="center"/>
    </xf>
    <xf numFmtId="0" fontId="5" fillId="0" borderId="12" xfId="0" applyFont="1" applyBorder="1" applyAlignment="1">
      <alignment horizontal="center" vertical="center" wrapText="1"/>
    </xf>
    <xf numFmtId="0" fontId="1" fillId="4" borderId="12" xfId="0" applyFont="1" applyFill="1" applyBorder="1" applyAlignment="1">
      <alignment horizontal="center" vertical="center" shrinkToFit="1"/>
    </xf>
    <xf numFmtId="165" fontId="1" fillId="4" borderId="13" xfId="0" applyNumberFormat="1" applyFont="1" applyFill="1" applyBorder="1" applyAlignment="1">
      <alignment vertical="top"/>
    </xf>
    <xf numFmtId="4" fontId="7" fillId="4" borderId="12" xfId="0" applyNumberFormat="1" applyFont="1" applyFill="1" applyBorder="1" applyAlignment="1">
      <alignment vertical="center" shrinkToFit="1"/>
    </xf>
    <xf numFmtId="0" fontId="1" fillId="4" borderId="12" xfId="0" applyFont="1" applyFill="1" applyBorder="1" applyAlignment="1">
      <alignment vertical="center" shrinkToFit="1"/>
    </xf>
    <xf numFmtId="165" fontId="1" fillId="4" borderId="12" xfId="0" applyNumberFormat="1" applyFont="1" applyFill="1" applyBorder="1" applyAlignment="1">
      <alignment vertical="center" shrinkToFit="1"/>
    </xf>
    <xf numFmtId="166" fontId="7" fillId="4" borderId="12" xfId="0" applyNumberFormat="1" applyFont="1" applyFill="1" applyBorder="1" applyAlignment="1">
      <alignment vertical="center" shrinkToFit="1"/>
    </xf>
    <xf numFmtId="0" fontId="5" fillId="0" borderId="6" xfId="0" applyFont="1" applyBorder="1" applyAlignment="1">
      <alignment vertical="center" shrinkToFit="1"/>
    </xf>
    <xf numFmtId="165" fontId="5" fillId="0" borderId="6" xfId="0" applyNumberFormat="1" applyFont="1" applyBorder="1" applyAlignment="1">
      <alignment vertical="top"/>
    </xf>
    <xf numFmtId="4" fontId="8" fillId="0" borderId="6" xfId="0" applyNumberFormat="1" applyFont="1" applyBorder="1" applyAlignment="1">
      <alignment vertical="center" shrinkToFit="1"/>
    </xf>
    <xf numFmtId="167" fontId="8" fillId="0" borderId="14" xfId="0" applyNumberFormat="1" applyFont="1" applyBorder="1" applyAlignment="1">
      <alignment vertical="top"/>
    </xf>
    <xf numFmtId="168" fontId="5" fillId="0" borderId="14" xfId="0" applyNumberFormat="1" applyFont="1" applyBorder="1" applyAlignment="1">
      <alignment vertical="top"/>
    </xf>
    <xf numFmtId="0" fontId="5" fillId="0" borderId="14" xfId="0" applyFont="1" applyBorder="1" applyAlignment="1">
      <alignment horizontal="left" vertical="center" shrinkToFit="1"/>
    </xf>
    <xf numFmtId="165" fontId="5" fillId="0" borderId="14" xfId="0" applyNumberFormat="1" applyFont="1" applyBorder="1" applyAlignment="1">
      <alignment vertical="top"/>
    </xf>
    <xf numFmtId="165" fontId="5" fillId="0" borderId="15" xfId="0" applyNumberFormat="1" applyFont="1" applyBorder="1" applyAlignment="1">
      <alignment vertical="top"/>
    </xf>
    <xf numFmtId="4" fontId="8" fillId="0" borderId="14" xfId="0" applyNumberFormat="1" applyFont="1" applyBorder="1" applyAlignment="1">
      <alignment vertical="center" shrinkToFit="1"/>
    </xf>
    <xf numFmtId="168" fontId="5" fillId="0" borderId="14" xfId="0" applyNumberFormat="1" applyFont="1" applyBorder="1" applyAlignment="1"/>
    <xf numFmtId="0" fontId="9" fillId="0" borderId="14" xfId="0" applyFont="1" applyBorder="1" applyAlignment="1">
      <alignment horizontal="left" vertical="center" shrinkToFit="1"/>
    </xf>
    <xf numFmtId="165" fontId="9" fillId="0" borderId="14" xfId="0" applyNumberFormat="1" applyFont="1" applyBorder="1" applyAlignment="1">
      <alignment vertical="top"/>
    </xf>
    <xf numFmtId="165" fontId="9" fillId="0" borderId="15" xfId="0" applyNumberFormat="1" applyFont="1" applyBorder="1" applyAlignment="1">
      <alignment vertical="top"/>
    </xf>
    <xf numFmtId="0" fontId="11" fillId="0" borderId="0" xfId="0" applyFont="1" applyAlignment="1"/>
    <xf numFmtId="167" fontId="10" fillId="0" borderId="14" xfId="0" applyNumberFormat="1" applyFont="1" applyBorder="1" applyAlignment="1">
      <alignment vertical="top"/>
    </xf>
    <xf numFmtId="168" fontId="9" fillId="0" borderId="14" xfId="0" applyNumberFormat="1" applyFont="1" applyBorder="1" applyAlignment="1">
      <alignment vertical="top"/>
    </xf>
    <xf numFmtId="168" fontId="9" fillId="0" borderId="14" xfId="0" applyNumberFormat="1" applyFont="1" applyBorder="1" applyAlignment="1"/>
    <xf numFmtId="0" fontId="1" fillId="5" borderId="12" xfId="0" applyFont="1" applyFill="1" applyBorder="1" applyAlignment="1">
      <alignment vertical="center" shrinkToFit="1"/>
    </xf>
    <xf numFmtId="165" fontId="1" fillId="5" borderId="12" xfId="0" applyNumberFormat="1" applyFont="1" applyFill="1" applyBorder="1" applyAlignment="1">
      <alignment vertical="top"/>
    </xf>
    <xf numFmtId="166" fontId="7" fillId="5" borderId="12" xfId="0" applyNumberFormat="1" applyFont="1" applyFill="1" applyBorder="1" applyAlignment="1">
      <alignment vertical="top"/>
    </xf>
    <xf numFmtId="168" fontId="7" fillId="5" borderId="12" xfId="0" applyNumberFormat="1" applyFont="1" applyFill="1" applyBorder="1" applyAlignment="1">
      <alignment vertical="top"/>
    </xf>
    <xf numFmtId="0" fontId="9" fillId="0" borderId="14" xfId="0" applyFont="1" applyBorder="1" applyAlignment="1">
      <alignment vertical="center" shrinkToFit="1"/>
    </xf>
    <xf numFmtId="0" fontId="9" fillId="0" borderId="11" xfId="0" applyFont="1" applyBorder="1" applyAlignment="1">
      <alignment vertical="center" shrinkToFit="1"/>
    </xf>
    <xf numFmtId="168" fontId="9" fillId="0" borderId="11" xfId="0" applyNumberFormat="1" applyFont="1" applyBorder="1" applyAlignment="1">
      <alignment vertical="top"/>
    </xf>
    <xf numFmtId="168" fontId="9" fillId="0" borderId="11" xfId="0" applyNumberFormat="1" applyFont="1" applyBorder="1" applyAlignment="1"/>
    <xf numFmtId="0" fontId="5" fillId="0" borderId="16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171" fontId="12" fillId="0" borderId="0" xfId="0" applyNumberFormat="1" applyFont="1" applyAlignment="1">
      <alignment vertical="top"/>
    </xf>
    <xf numFmtId="4" fontId="11" fillId="0" borderId="0" xfId="0" applyNumberFormat="1" applyFont="1" applyAlignment="1"/>
    <xf numFmtId="172" fontId="8" fillId="0" borderId="6" xfId="0" applyNumberFormat="1" applyFont="1" applyBorder="1" applyAlignment="1">
      <alignment vertical="top"/>
    </xf>
    <xf numFmtId="172" fontId="10" fillId="0" borderId="14" xfId="0" applyNumberFormat="1" applyFont="1" applyBorder="1" applyAlignment="1">
      <alignment vertical="top"/>
    </xf>
    <xf numFmtId="172" fontId="10" fillId="0" borderId="11" xfId="0" applyNumberFormat="1" applyFont="1" applyBorder="1" applyAlignment="1">
      <alignment vertical="top"/>
    </xf>
    <xf numFmtId="0" fontId="4" fillId="0" borderId="0" xfId="0" applyFont="1" applyAlignment="1"/>
    <xf numFmtId="0" fontId="1" fillId="3" borderId="5" xfId="0" applyFont="1" applyFill="1" applyBorder="1" applyAlignment="1">
      <alignment horizontal="center" shrinkToFit="1"/>
    </xf>
    <xf numFmtId="0" fontId="1" fillId="3" borderId="10" xfId="0" applyFont="1" applyFill="1" applyBorder="1" applyAlignment="1">
      <alignment horizontal="center" shrinkToFit="1"/>
    </xf>
    <xf numFmtId="49" fontId="1" fillId="3" borderId="10" xfId="0" applyNumberFormat="1" applyFont="1" applyFill="1" applyBorder="1" applyAlignment="1">
      <alignment horizontal="center" shrinkToFit="1"/>
    </xf>
    <xf numFmtId="0" fontId="5" fillId="0" borderId="12" xfId="0" applyFont="1" applyBorder="1" applyAlignment="1">
      <alignment horizontal="center" wrapText="1"/>
    </xf>
    <xf numFmtId="0" fontId="1" fillId="4" borderId="12" xfId="0" applyFont="1" applyFill="1" applyBorder="1" applyAlignment="1">
      <alignment horizontal="center" shrinkToFit="1"/>
    </xf>
    <xf numFmtId="165" fontId="1" fillId="4" borderId="13" xfId="0" applyNumberFormat="1" applyFont="1" applyFill="1" applyBorder="1" applyAlignment="1"/>
    <xf numFmtId="4" fontId="7" fillId="4" borderId="12" xfId="0" applyNumberFormat="1" applyFont="1" applyFill="1" applyBorder="1" applyAlignment="1">
      <alignment shrinkToFit="1"/>
    </xf>
    <xf numFmtId="165" fontId="7" fillId="4" borderId="13" xfId="0" applyNumberFormat="1" applyFont="1" applyFill="1" applyBorder="1" applyAlignment="1"/>
    <xf numFmtId="0" fontId="1" fillId="4" borderId="12" xfId="0" applyFont="1" applyFill="1" applyBorder="1" applyAlignment="1">
      <alignment shrinkToFit="1"/>
    </xf>
    <xf numFmtId="165" fontId="1" fillId="4" borderId="12" xfId="0" applyNumberFormat="1" applyFont="1" applyFill="1" applyBorder="1" applyAlignment="1">
      <alignment shrinkToFit="1"/>
    </xf>
    <xf numFmtId="165" fontId="7" fillId="4" borderId="12" xfId="0" applyNumberFormat="1" applyFont="1" applyFill="1" applyBorder="1" applyAlignment="1">
      <alignment shrinkToFit="1"/>
    </xf>
    <xf numFmtId="0" fontId="5" fillId="0" borderId="6" xfId="0" applyFont="1" applyBorder="1" applyAlignment="1">
      <alignment shrinkToFit="1"/>
    </xf>
    <xf numFmtId="165" fontId="5" fillId="0" borderId="6" xfId="0" applyNumberFormat="1" applyFont="1" applyBorder="1" applyAlignment="1"/>
    <xf numFmtId="165" fontId="8" fillId="0" borderId="6" xfId="0" applyNumberFormat="1" applyFont="1" applyBorder="1" applyAlignment="1"/>
    <xf numFmtId="169" fontId="5" fillId="0" borderId="14" xfId="0" applyNumberFormat="1" applyFont="1" applyBorder="1" applyAlignment="1"/>
    <xf numFmtId="0" fontId="9" fillId="0" borderId="14" xfId="0" applyFont="1" applyBorder="1" applyAlignment="1">
      <alignment horizontal="left" shrinkToFit="1"/>
    </xf>
    <xf numFmtId="165" fontId="9" fillId="0" borderId="14" xfId="0" applyNumberFormat="1" applyFont="1" applyBorder="1" applyAlignment="1"/>
    <xf numFmtId="170" fontId="10" fillId="0" borderId="14" xfId="0" applyNumberFormat="1" applyFont="1" applyBorder="1" applyAlignment="1"/>
    <xf numFmtId="165" fontId="10" fillId="0" borderId="14" xfId="0" applyNumberFormat="1" applyFont="1" applyBorder="1" applyAlignment="1"/>
    <xf numFmtId="0" fontId="5" fillId="0" borderId="14" xfId="0" applyFont="1" applyBorder="1" applyAlignment="1">
      <alignment horizontal="left" shrinkToFit="1"/>
    </xf>
    <xf numFmtId="165" fontId="5" fillId="0" borderId="14" xfId="0" applyNumberFormat="1" applyFont="1" applyBorder="1" applyAlignment="1"/>
    <xf numFmtId="165" fontId="8" fillId="0" borderId="14" xfId="0" applyNumberFormat="1" applyFont="1" applyBorder="1" applyAlignment="1"/>
    <xf numFmtId="0" fontId="1" fillId="5" borderId="12" xfId="0" applyFont="1" applyFill="1" applyBorder="1" applyAlignment="1">
      <alignment shrinkToFit="1"/>
    </xf>
    <xf numFmtId="165" fontId="1" fillId="5" borderId="12" xfId="0" applyNumberFormat="1" applyFont="1" applyFill="1" applyBorder="1" applyAlignment="1"/>
    <xf numFmtId="165" fontId="7" fillId="5" borderId="12" xfId="0" applyNumberFormat="1" applyFont="1" applyFill="1" applyBorder="1" applyAlignment="1"/>
    <xf numFmtId="0" fontId="9" fillId="0" borderId="14" xfId="0" applyFont="1" applyBorder="1" applyAlignment="1">
      <alignment shrinkToFit="1"/>
    </xf>
    <xf numFmtId="0" fontId="9" fillId="0" borderId="11" xfId="0" applyFont="1" applyBorder="1" applyAlignment="1">
      <alignment shrinkToFit="1"/>
    </xf>
    <xf numFmtId="165" fontId="10" fillId="0" borderId="11" xfId="0" applyNumberFormat="1" applyFont="1" applyBorder="1" applyAlignment="1"/>
    <xf numFmtId="0" fontId="5" fillId="0" borderId="16" xfId="0" applyFont="1" applyBorder="1" applyAlignment="1">
      <alignment horizontal="left"/>
    </xf>
    <xf numFmtId="0" fontId="5" fillId="0" borderId="0" xfId="0" applyFont="1" applyAlignment="1">
      <alignment horizontal="left"/>
    </xf>
    <xf numFmtId="171" fontId="12" fillId="0" borderId="0" xfId="0" applyNumberFormat="1" applyFont="1" applyAlignment="1"/>
    <xf numFmtId="167" fontId="9" fillId="0" borderId="14" xfId="0" applyNumberFormat="1" applyFont="1" applyBorder="1" applyAlignment="1"/>
    <xf numFmtId="167" fontId="9" fillId="0" borderId="15" xfId="0" applyNumberFormat="1" applyFont="1" applyBorder="1" applyAlignment="1"/>
    <xf numFmtId="166" fontId="7" fillId="4" borderId="14" xfId="0" applyNumberFormat="1" applyFont="1" applyFill="1" applyBorder="1" applyAlignment="1">
      <alignment vertical="top"/>
    </xf>
    <xf numFmtId="4" fontId="10" fillId="0" borderId="18" xfId="0" applyNumberFormat="1" applyFont="1" applyBorder="1" applyAlignment="1">
      <alignment vertical="center" shrinkToFit="1"/>
    </xf>
    <xf numFmtId="4" fontId="10" fillId="0" borderId="19" xfId="0" applyNumberFormat="1" applyFont="1" applyBorder="1" applyAlignment="1">
      <alignment vertical="center" shrinkToFit="1"/>
    </xf>
    <xf numFmtId="4" fontId="8" fillId="0" borderId="18" xfId="0" applyNumberFormat="1" applyFont="1" applyBorder="1" applyAlignment="1">
      <alignment vertical="center" shrinkToFit="1"/>
    </xf>
    <xf numFmtId="165" fontId="5" fillId="0" borderId="15" xfId="0" applyNumberFormat="1" applyFont="1" applyBorder="1" applyAlignment="1"/>
    <xf numFmtId="4" fontId="8" fillId="0" borderId="20" xfId="0" applyNumberFormat="1" applyFont="1" applyBorder="1" applyAlignment="1">
      <alignment vertical="center" shrinkToFit="1"/>
    </xf>
    <xf numFmtId="4" fontId="7" fillId="6" borderId="12" xfId="0" applyNumberFormat="1" applyFont="1" applyFill="1" applyBorder="1" applyAlignment="1">
      <alignment vertical="center" shrinkToFit="1"/>
    </xf>
    <xf numFmtId="4" fontId="7" fillId="7" borderId="12" xfId="0" applyNumberFormat="1" applyFont="1" applyFill="1" applyBorder="1" applyAlignment="1">
      <alignment vertical="center" shrinkToFit="1"/>
    </xf>
    <xf numFmtId="165" fontId="1" fillId="7" borderId="12" xfId="0" applyNumberFormat="1" applyFont="1" applyFill="1" applyBorder="1" applyAlignment="1">
      <alignment vertical="center" shrinkToFit="1"/>
    </xf>
    <xf numFmtId="165" fontId="5" fillId="0" borderId="17" xfId="0" applyNumberFormat="1" applyFont="1" applyBorder="1" applyAlignment="1"/>
    <xf numFmtId="165" fontId="5" fillId="0" borderId="18" xfId="0" applyNumberFormat="1" applyFont="1" applyBorder="1" applyAlignment="1"/>
    <xf numFmtId="4" fontId="8" fillId="0" borderId="21" xfId="0" applyNumberFormat="1" applyFont="1" applyBorder="1" applyAlignment="1">
      <alignment vertical="center" shrinkToFit="1"/>
    </xf>
    <xf numFmtId="4" fontId="8" fillId="0" borderId="22" xfId="0" applyNumberFormat="1" applyFont="1" applyBorder="1" applyAlignment="1">
      <alignment vertical="center" shrinkToFit="1"/>
    </xf>
    <xf numFmtId="4" fontId="8" fillId="0" borderId="23" xfId="0" applyNumberFormat="1" applyFont="1" applyBorder="1" applyAlignment="1">
      <alignment vertical="center" shrinkToFit="1"/>
    </xf>
    <xf numFmtId="164" fontId="1" fillId="0" borderId="7" xfId="0" applyNumberFormat="1" applyFont="1" applyBorder="1" applyAlignment="1">
      <alignment horizontal="center"/>
    </xf>
    <xf numFmtId="0" fontId="2" fillId="0" borderId="8" xfId="0" applyFont="1" applyBorder="1" applyAlignment="1"/>
    <xf numFmtId="0" fontId="2" fillId="0" borderId="9" xfId="0" applyFont="1" applyBorder="1" applyAlignment="1"/>
    <xf numFmtId="0" fontId="1" fillId="2" borderId="1" xfId="0" applyFont="1" applyFill="1" applyBorder="1" applyAlignment="1">
      <alignment horizontal="left" shrinkToFit="1"/>
    </xf>
    <xf numFmtId="0" fontId="2" fillId="0" borderId="2" xfId="0" applyFont="1" applyBorder="1" applyAlignment="1"/>
    <xf numFmtId="0" fontId="2" fillId="0" borderId="3" xfId="0" applyFont="1" applyBorder="1" applyAlignment="1"/>
    <xf numFmtId="0" fontId="1" fillId="0" borderId="4" xfId="0" applyFont="1" applyBorder="1" applyAlignment="1">
      <alignment horizontal="right" shrinkToFit="1"/>
    </xf>
    <xf numFmtId="0" fontId="2" fillId="0" borderId="4" xfId="0" applyFont="1" applyBorder="1" applyAlignment="1"/>
    <xf numFmtId="0" fontId="9" fillId="0" borderId="0" xfId="0" applyFont="1" applyAlignment="1">
      <alignment horizontal="left"/>
    </xf>
    <xf numFmtId="0" fontId="4" fillId="0" borderId="0" xfId="0" applyFont="1" applyAlignment="1"/>
    <xf numFmtId="0" fontId="1" fillId="3" borderId="6" xfId="0" applyFont="1" applyFill="1" applyBorder="1" applyAlignment="1">
      <alignment horizontal="center" vertical="center" shrinkToFit="1"/>
    </xf>
    <xf numFmtId="0" fontId="2" fillId="0" borderId="11" xfId="0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2" fillId="0" borderId="8" xfId="0" applyFont="1" applyBorder="1"/>
    <xf numFmtId="0" fontId="2" fillId="0" borderId="9" xfId="0" applyFont="1" applyBorder="1"/>
    <xf numFmtId="0" fontId="1" fillId="2" borderId="1" xfId="0" applyFont="1" applyFill="1" applyBorder="1" applyAlignment="1">
      <alignment horizontal="left" vertical="center" shrinkToFit="1"/>
    </xf>
    <xf numFmtId="0" fontId="2" fillId="0" borderId="2" xfId="0" applyFont="1" applyBorder="1"/>
    <xf numFmtId="0" fontId="2" fillId="0" borderId="3" xfId="0" applyFont="1" applyBorder="1"/>
    <xf numFmtId="0" fontId="1" fillId="0" borderId="4" xfId="0" applyFont="1" applyBorder="1" applyAlignment="1">
      <alignment horizontal="right" vertical="center" shrinkToFit="1"/>
    </xf>
    <xf numFmtId="0" fontId="2" fillId="0" borderId="4" xfId="0" applyFont="1" applyBorder="1"/>
    <xf numFmtId="0" fontId="2" fillId="0" borderId="11" xfId="0" applyFont="1" applyBorder="1"/>
  </cellXfs>
  <cellStyles count="1">
    <cellStyle name="Normal" xfId="0" builtinId="0"/>
  </cellStyles>
  <dxfs count="72">
    <dxf>
      <font>
        <color rgb="FFFF0000"/>
      </font>
    </dxf>
    <dxf>
      <font>
        <condense val="0"/>
        <extend val="0"/>
        <color rgb="FF9C0006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800080"/>
      </font>
      <fill>
        <patternFill patternType="none"/>
      </fill>
    </dxf>
    <dxf>
      <font>
        <condense val="0"/>
        <extend val="0"/>
        <color rgb="FF9C0006"/>
      </font>
    </dxf>
    <dxf>
      <font>
        <color rgb="FF800080"/>
      </font>
      <fill>
        <patternFill patternType="none"/>
      </fill>
    </dxf>
    <dxf>
      <font>
        <color rgb="FFFF0000"/>
      </font>
    </dxf>
    <dxf>
      <font>
        <color rgb="FFFF0000"/>
      </font>
    </dxf>
    <dxf>
      <font>
        <color rgb="FF800080"/>
      </font>
      <fill>
        <patternFill patternType="none"/>
      </fill>
    </dxf>
    <dxf>
      <font>
        <condense val="0"/>
        <extend val="0"/>
        <color rgb="FF9C0006"/>
      </font>
    </dxf>
    <dxf>
      <font>
        <color rgb="FF800080"/>
      </font>
      <fill>
        <patternFill patternType="none"/>
      </fill>
    </dxf>
    <dxf>
      <font>
        <color rgb="FFFF0000"/>
      </font>
    </dxf>
    <dxf>
      <font>
        <color rgb="FF800080"/>
      </font>
      <fill>
        <patternFill patternType="none"/>
      </fill>
    </dxf>
    <dxf>
      <font>
        <color rgb="FFFF0000"/>
      </font>
    </dxf>
    <dxf>
      <font>
        <color rgb="FF800080"/>
      </font>
      <fill>
        <patternFill patternType="none"/>
      </fill>
    </dxf>
    <dxf>
      <font>
        <color rgb="FFFF0000"/>
      </font>
    </dxf>
    <dxf>
      <font>
        <color rgb="FFFF0000"/>
      </font>
    </dxf>
    <dxf>
      <font>
        <condense val="0"/>
        <extend val="0"/>
        <color rgb="FF9C0006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ndense val="0"/>
        <extend val="0"/>
        <color rgb="FF9C0006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800080"/>
      </font>
      <fill>
        <patternFill patternType="none"/>
      </fill>
    </dxf>
    <dxf>
      <font>
        <condense val="0"/>
        <extend val="0"/>
        <color rgb="FF9C0006"/>
      </font>
    </dxf>
    <dxf>
      <font>
        <color rgb="FF800080"/>
      </font>
      <fill>
        <patternFill patternType="none"/>
      </fill>
    </dxf>
    <dxf>
      <font>
        <color rgb="FF800080"/>
      </font>
      <fill>
        <patternFill patternType="none"/>
      </fill>
    </dxf>
    <dxf>
      <font>
        <color rgb="FF800080"/>
      </font>
      <fill>
        <patternFill patternType="none"/>
      </fill>
    </dxf>
    <dxf>
      <font>
        <color rgb="FF800080"/>
      </font>
      <fill>
        <patternFill patternType="none"/>
      </fill>
    </dxf>
    <dxf>
      <font>
        <color rgb="FF800080"/>
      </font>
      <fill>
        <patternFill patternType="none"/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800080"/>
      </font>
      <fill>
        <patternFill patternType="none"/>
      </fill>
    </dxf>
    <dxf>
      <font>
        <color rgb="FF800080"/>
      </font>
      <fill>
        <patternFill patternType="none"/>
      </fill>
    </dxf>
    <dxf>
      <font>
        <color rgb="FFFF0000"/>
      </font>
    </dxf>
    <dxf>
      <fill>
        <patternFill patternType="none"/>
      </fill>
    </dxf>
    <dxf>
      <font>
        <color rgb="FFFF0000"/>
      </font>
    </dxf>
    <dxf>
      <fill>
        <patternFill patternType="none"/>
      </fill>
    </dxf>
    <dxf>
      <font>
        <color rgb="FFFF0000"/>
      </font>
    </dxf>
    <dxf>
      <font>
        <color rgb="FFFF0000"/>
      </font>
    </dxf>
    <dxf>
      <font>
        <color rgb="FFFF0000"/>
      </font>
      <fill>
        <patternFill patternType="solid">
          <fgColor rgb="FFFFFFFF"/>
          <bgColor rgb="FFFFFFFF"/>
        </patternFill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ont>
        <color rgb="FFFF0000"/>
      </font>
      <fill>
        <patternFill patternType="solid">
          <fgColor rgb="FFFFFFFF"/>
          <bgColor rgb="FFFFFFFF"/>
        </patternFill>
      </fill>
    </dxf>
    <dxf>
      <font>
        <color rgb="FFFF0000"/>
      </font>
      <fill>
        <patternFill patternType="solid">
          <fgColor rgb="FFFFFFFF"/>
          <bgColor rgb="FFFFFFFF"/>
        </patternFill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ont>
        <color rgb="FFFF0000"/>
      </font>
    </dxf>
    <dxf>
      <fill>
        <patternFill patternType="none"/>
      </fill>
    </dxf>
    <dxf>
      <font>
        <color rgb="FFFF0000"/>
      </font>
      <fill>
        <patternFill patternType="solid">
          <fgColor rgb="FFFFFFFF"/>
          <bgColor rgb="FFFFFFFF"/>
        </patternFill>
      </fill>
    </dxf>
    <dxf>
      <fill>
        <patternFill patternType="none"/>
      </fill>
    </dxf>
    <dxf>
      <fill>
        <patternFill patternType="none"/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 patternType="none"/>
      </fill>
    </dxf>
    <dxf>
      <fill>
        <patternFill patternType="none"/>
      </fill>
    </dxf>
    <dxf>
      <font>
        <color rgb="FFFF0000"/>
      </font>
    </dxf>
    <dxf>
      <font>
        <color rgb="FFFF0000"/>
      </font>
    </dxf>
    <dxf>
      <fill>
        <patternFill patternType="none"/>
      </fill>
    </dxf>
    <dxf>
      <fill>
        <patternFill patternType="none"/>
      </fill>
    </dxf>
    <dxf>
      <font>
        <color rgb="FFFF0000"/>
      </font>
      <fill>
        <patternFill patternType="solid">
          <fgColor rgb="FFFFFFFF"/>
          <bgColor rgb="FFFFFFFF"/>
        </patternFill>
      </fill>
    </dxf>
    <dxf>
      <fill>
        <patternFill patternType="none"/>
      </fill>
    </dxf>
  </dxfs>
  <tableStyles count="0" defaultTableStyle="TableStyleMedium9" defaultPivotStyle="PivotStyleLight16"/>
  <colors>
    <mruColors>
      <color rgb="FF33CCCC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1000"/>
  <sheetViews>
    <sheetView tabSelected="1" zoomScale="110" zoomScaleNormal="110" workbookViewId="0">
      <pane xSplit="1" topLeftCell="B1" activePane="topRight" state="frozen"/>
      <selection pane="topRight" sqref="A1:G1"/>
    </sheetView>
  </sheetViews>
  <sheetFormatPr defaultColWidth="12.625" defaultRowHeight="15" customHeight="1"/>
  <cols>
    <col min="1" max="1" width="40.125" style="47" customWidth="1"/>
    <col min="2" max="7" width="9" style="47" customWidth="1"/>
    <col min="8" max="8" width="3.375" style="47" customWidth="1"/>
    <col min="9" max="9" width="29.125" style="47" customWidth="1"/>
    <col min="10" max="10" width="9" style="47" customWidth="1"/>
    <col min="11" max="12" width="25.625" style="47" customWidth="1"/>
    <col min="13" max="25" width="8" style="47" customWidth="1"/>
    <col min="26" max="16384" width="12.625" style="47"/>
  </cols>
  <sheetData>
    <row r="1" spans="1:25" ht="21.75" customHeight="1">
      <c r="A1" s="98" t="s">
        <v>36</v>
      </c>
      <c r="B1" s="99"/>
      <c r="C1" s="99"/>
      <c r="D1" s="100"/>
      <c r="E1" s="99"/>
      <c r="F1" s="99"/>
      <c r="G1" s="100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1.75" customHeight="1">
      <c r="A2" s="101" t="s">
        <v>0</v>
      </c>
      <c r="B2" s="102"/>
      <c r="C2" s="102"/>
      <c r="D2" s="102"/>
      <c r="E2" s="102"/>
      <c r="F2" s="102"/>
      <c r="G2" s="102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21.75" customHeight="1">
      <c r="A3" s="48" t="s">
        <v>1</v>
      </c>
      <c r="B3" s="105">
        <v>2560</v>
      </c>
      <c r="C3" s="105">
        <v>2561</v>
      </c>
      <c r="D3" s="105">
        <v>2562</v>
      </c>
      <c r="E3" s="48">
        <v>2562</v>
      </c>
      <c r="F3" s="48">
        <v>25623</v>
      </c>
      <c r="G3" s="48" t="s">
        <v>2</v>
      </c>
      <c r="H3" s="4"/>
      <c r="I3" s="4"/>
      <c r="J3" s="95">
        <v>242339</v>
      </c>
      <c r="K3" s="96"/>
      <c r="L3" s="97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</row>
    <row r="4" spans="1:25" ht="24.75" customHeight="1">
      <c r="A4" s="49"/>
      <c r="B4" s="106"/>
      <c r="C4" s="106"/>
      <c r="D4" s="106"/>
      <c r="E4" s="49" t="s">
        <v>37</v>
      </c>
      <c r="F4" s="49" t="s">
        <v>37</v>
      </c>
      <c r="G4" s="50" t="s">
        <v>35</v>
      </c>
      <c r="H4" s="4"/>
      <c r="I4" s="4"/>
      <c r="J4" s="7" t="s">
        <v>3</v>
      </c>
      <c r="K4" s="7" t="s">
        <v>32</v>
      </c>
      <c r="L4" s="51" t="s">
        <v>33</v>
      </c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</row>
    <row r="5" spans="1:25" ht="21.75" customHeight="1">
      <c r="A5" s="52" t="s">
        <v>4</v>
      </c>
      <c r="B5" s="53">
        <f t="shared" ref="B5:C5" si="0">SUM(B6+B18)</f>
        <v>1596.6000000000001</v>
      </c>
      <c r="C5" s="53">
        <f t="shared" si="0"/>
        <v>1827.3</v>
      </c>
      <c r="D5" s="53">
        <f t="shared" ref="D5:F5" si="1">SUM(D6+D18)</f>
        <v>1888.8999999999999</v>
      </c>
      <c r="E5" s="53">
        <f t="shared" si="1"/>
        <v>1105.5999999999999</v>
      </c>
      <c r="F5" s="10">
        <f t="shared" si="1"/>
        <v>804.5</v>
      </c>
      <c r="G5" s="11">
        <f t="shared" ref="G5:G24" si="2">SUM(F5-E5)*100/E5</f>
        <v>-27.234081041968157</v>
      </c>
      <c r="H5" s="1"/>
      <c r="I5" s="52" t="s">
        <v>4</v>
      </c>
      <c r="J5" s="55">
        <f>SUM(J6+J18)</f>
        <v>107.8</v>
      </c>
      <c r="K5" s="54">
        <v>8.1199999999999992</v>
      </c>
      <c r="L5" s="54">
        <v>-33.21</v>
      </c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21.75" customHeight="1">
      <c r="A6" s="56" t="s">
        <v>5</v>
      </c>
      <c r="B6" s="57">
        <f t="shared" ref="B6:C6" si="3">SUM(B7+B13)</f>
        <v>971.7</v>
      </c>
      <c r="C6" s="57">
        <f t="shared" si="3"/>
        <v>1200.3</v>
      </c>
      <c r="D6" s="57">
        <f t="shared" ref="D6:F6" si="4">SUM(D7+D13)</f>
        <v>1251.6999999999998</v>
      </c>
      <c r="E6" s="57">
        <f t="shared" si="4"/>
        <v>733.09999999999991</v>
      </c>
      <c r="F6" s="13">
        <f t="shared" si="4"/>
        <v>496.2</v>
      </c>
      <c r="G6" s="11">
        <f t="shared" si="2"/>
        <v>-32.314827445096164</v>
      </c>
      <c r="H6" s="1"/>
      <c r="I6" s="56" t="s">
        <v>5</v>
      </c>
      <c r="J6" s="58">
        <f>SUM(J7+J13)</f>
        <v>57.5</v>
      </c>
      <c r="K6" s="54">
        <v>-1.54</v>
      </c>
      <c r="L6" s="54">
        <v>-44.98</v>
      </c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21.75" customHeight="1">
      <c r="A7" s="59" t="s">
        <v>6</v>
      </c>
      <c r="B7" s="60">
        <f t="shared" ref="B7:D7" si="5">SUM(B8:B12)</f>
        <v>677.7</v>
      </c>
      <c r="C7" s="60">
        <f t="shared" si="5"/>
        <v>804.6</v>
      </c>
      <c r="D7" s="60">
        <f t="shared" si="5"/>
        <v>799.19999999999993</v>
      </c>
      <c r="E7" s="60">
        <f>SUM(E8:E12)</f>
        <v>464.9</v>
      </c>
      <c r="F7" s="90">
        <f>SUM(F8:F12)</f>
        <v>350.7</v>
      </c>
      <c r="G7" s="23">
        <f t="shared" si="2"/>
        <v>-24.564422456442244</v>
      </c>
      <c r="H7" s="1"/>
      <c r="I7" s="59" t="s">
        <v>6</v>
      </c>
      <c r="J7" s="61">
        <v>41.6</v>
      </c>
      <c r="K7" s="62">
        <v>-2.09</v>
      </c>
      <c r="L7" s="62">
        <v>-39.270000000000003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21.75" customHeight="1">
      <c r="A8" s="63" t="s">
        <v>10</v>
      </c>
      <c r="B8" s="64">
        <v>85.4</v>
      </c>
      <c r="C8" s="64">
        <v>166.6</v>
      </c>
      <c r="D8" s="79">
        <v>100.2</v>
      </c>
      <c r="E8" s="64">
        <v>60.6</v>
      </c>
      <c r="F8" s="79">
        <v>30.9</v>
      </c>
      <c r="G8" s="23">
        <f t="shared" si="2"/>
        <v>-49.00990099009902</v>
      </c>
      <c r="H8" s="28"/>
      <c r="I8" s="63" t="s">
        <v>10</v>
      </c>
      <c r="J8" s="65">
        <v>4.0999999999999996</v>
      </c>
      <c r="K8" s="31">
        <v>11.04</v>
      </c>
      <c r="L8" s="31">
        <v>-44.32</v>
      </c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</row>
    <row r="9" spans="1:25" ht="21.75" customHeight="1">
      <c r="A9" s="63" t="s">
        <v>13</v>
      </c>
      <c r="B9" s="64">
        <v>13.8</v>
      </c>
      <c r="C9" s="64">
        <v>8.1999999999999993</v>
      </c>
      <c r="D9" s="79">
        <v>6.5</v>
      </c>
      <c r="E9" s="64">
        <v>4.4000000000000004</v>
      </c>
      <c r="F9" s="79">
        <v>3.5</v>
      </c>
      <c r="G9" s="23">
        <f t="shared" si="2"/>
        <v>-20.45454545454546</v>
      </c>
      <c r="H9" s="28"/>
      <c r="I9" s="63" t="s">
        <v>13</v>
      </c>
      <c r="J9" s="66">
        <v>0.5</v>
      </c>
      <c r="K9" s="31">
        <v>-27.32</v>
      </c>
      <c r="L9" s="31">
        <v>-15.74</v>
      </c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</row>
    <row r="10" spans="1:25" ht="21.75" customHeight="1">
      <c r="A10" s="63" t="s">
        <v>14</v>
      </c>
      <c r="B10" s="64">
        <v>55.5</v>
      </c>
      <c r="C10" s="64">
        <v>54</v>
      </c>
      <c r="D10" s="79">
        <v>54.6</v>
      </c>
      <c r="E10" s="64">
        <v>32</v>
      </c>
      <c r="F10" s="79">
        <v>27.7</v>
      </c>
      <c r="G10" s="23">
        <f t="shared" si="2"/>
        <v>-13.437500000000002</v>
      </c>
      <c r="H10" s="28"/>
      <c r="I10" s="63" t="s">
        <v>14</v>
      </c>
      <c r="J10" s="66">
        <v>2.5</v>
      </c>
      <c r="K10" s="31">
        <v>5.19</v>
      </c>
      <c r="L10" s="31">
        <v>-45.59</v>
      </c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</row>
    <row r="11" spans="1:25" ht="21.75" customHeight="1">
      <c r="A11" s="63" t="s">
        <v>16</v>
      </c>
      <c r="B11" s="64">
        <v>3.5</v>
      </c>
      <c r="C11" s="64">
        <v>8.8000000000000007</v>
      </c>
      <c r="D11" s="79">
        <v>11.6</v>
      </c>
      <c r="E11" s="64">
        <v>7</v>
      </c>
      <c r="F11" s="79">
        <v>2.2000000000000002</v>
      </c>
      <c r="G11" s="23">
        <f t="shared" si="2"/>
        <v>-68.571428571428569</v>
      </c>
      <c r="H11" s="28"/>
      <c r="I11" s="63" t="s">
        <v>16</v>
      </c>
      <c r="J11" s="66">
        <v>0.2</v>
      </c>
      <c r="K11" s="31">
        <v>-49.55</v>
      </c>
      <c r="L11" s="31">
        <v>-80.680000000000007</v>
      </c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</row>
    <row r="12" spans="1:25" ht="21.75" customHeight="1">
      <c r="A12" s="63" t="s">
        <v>17</v>
      </c>
      <c r="B12" s="64">
        <v>519.5</v>
      </c>
      <c r="C12" s="64">
        <v>567</v>
      </c>
      <c r="D12" s="79">
        <v>626.29999999999995</v>
      </c>
      <c r="E12" s="64">
        <v>360.9</v>
      </c>
      <c r="F12" s="79">
        <v>286.39999999999998</v>
      </c>
      <c r="G12" s="23">
        <f t="shared" si="2"/>
        <v>-20.642837351066778</v>
      </c>
      <c r="H12" s="28"/>
      <c r="I12" s="63" t="s">
        <v>17</v>
      </c>
      <c r="J12" s="66">
        <v>34.4</v>
      </c>
      <c r="K12" s="31">
        <v>-2.96</v>
      </c>
      <c r="L12" s="31">
        <v>-37.64</v>
      </c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</row>
    <row r="13" spans="1:25" ht="21.75" customHeight="1">
      <c r="A13" s="67" t="s">
        <v>18</v>
      </c>
      <c r="B13" s="68">
        <f t="shared" ref="B13:D13" si="6">SUM(B14:B17)</f>
        <v>294</v>
      </c>
      <c r="C13" s="68">
        <f t="shared" si="6"/>
        <v>395.7</v>
      </c>
      <c r="D13" s="68">
        <f t="shared" si="6"/>
        <v>452.5</v>
      </c>
      <c r="E13" s="85">
        <f>SUM(E14:E17)</f>
        <v>268.2</v>
      </c>
      <c r="F13" s="91">
        <f>SUM(F14:F17)</f>
        <v>145.5</v>
      </c>
      <c r="G13" s="86">
        <f t="shared" si="2"/>
        <v>-45.749440715883665</v>
      </c>
      <c r="H13" s="1"/>
      <c r="I13" s="67" t="s">
        <v>18</v>
      </c>
      <c r="J13" s="69">
        <v>15.9</v>
      </c>
      <c r="K13" s="62">
        <v>-0.51</v>
      </c>
      <c r="L13" s="62">
        <v>-55.95</v>
      </c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ht="21.75" customHeight="1">
      <c r="A14" s="63" t="s">
        <v>11</v>
      </c>
      <c r="B14" s="64">
        <v>78</v>
      </c>
      <c r="C14" s="64">
        <v>81.8</v>
      </c>
      <c r="D14" s="79">
        <v>95.1</v>
      </c>
      <c r="E14" s="64">
        <v>53.6</v>
      </c>
      <c r="F14" s="79">
        <v>38.4</v>
      </c>
      <c r="G14" s="23">
        <f t="shared" si="2"/>
        <v>-28.358208955223883</v>
      </c>
      <c r="H14" s="28"/>
      <c r="I14" s="63" t="s">
        <v>11</v>
      </c>
      <c r="J14" s="65">
        <v>3.2</v>
      </c>
      <c r="K14" s="31">
        <v>-13.66</v>
      </c>
      <c r="L14" s="31">
        <v>-60.87</v>
      </c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</row>
    <row r="15" spans="1:25" ht="21.75" customHeight="1">
      <c r="A15" s="63" t="s">
        <v>19</v>
      </c>
      <c r="B15" s="64">
        <v>51.9</v>
      </c>
      <c r="C15" s="64">
        <v>99.1</v>
      </c>
      <c r="D15" s="79">
        <v>147.19999999999999</v>
      </c>
      <c r="E15" s="64">
        <v>90.9</v>
      </c>
      <c r="F15" s="79">
        <v>29.8</v>
      </c>
      <c r="G15" s="23">
        <f t="shared" si="2"/>
        <v>-67.216721672167225</v>
      </c>
      <c r="H15" s="28"/>
      <c r="I15" s="63" t="s">
        <v>19</v>
      </c>
      <c r="J15" s="66">
        <v>2.4</v>
      </c>
      <c r="K15" s="31">
        <v>-44.31</v>
      </c>
      <c r="L15" s="31">
        <v>-75.08</v>
      </c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</row>
    <row r="16" spans="1:25" ht="21.75" customHeight="1">
      <c r="A16" s="63" t="s">
        <v>20</v>
      </c>
      <c r="B16" s="64">
        <v>44.6</v>
      </c>
      <c r="C16" s="64">
        <v>44</v>
      </c>
      <c r="D16" s="79">
        <v>43.4</v>
      </c>
      <c r="E16" s="64">
        <v>26</v>
      </c>
      <c r="F16" s="79">
        <v>14.7</v>
      </c>
      <c r="G16" s="23">
        <f t="shared" si="2"/>
        <v>-43.46153846153846</v>
      </c>
      <c r="H16" s="28"/>
      <c r="I16" s="63" t="s">
        <v>20</v>
      </c>
      <c r="J16" s="66">
        <v>1.4</v>
      </c>
      <c r="K16" s="31">
        <v>-42.42</v>
      </c>
      <c r="L16" s="31">
        <v>-68.61</v>
      </c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</row>
    <row r="17" spans="1:25" ht="21.75" customHeight="1">
      <c r="A17" s="63" t="s">
        <v>21</v>
      </c>
      <c r="B17" s="64">
        <v>119.5</v>
      </c>
      <c r="C17" s="64">
        <v>170.8</v>
      </c>
      <c r="D17" s="79">
        <v>166.8</v>
      </c>
      <c r="E17" s="64">
        <v>97.7</v>
      </c>
      <c r="F17" s="79">
        <v>62.6</v>
      </c>
      <c r="G17" s="23">
        <f t="shared" si="2"/>
        <v>-35.926305015353122</v>
      </c>
      <c r="H17" s="43"/>
      <c r="I17" s="63" t="s">
        <v>21</v>
      </c>
      <c r="J17" s="66">
        <v>8.9</v>
      </c>
      <c r="K17" s="31">
        <v>60.62</v>
      </c>
      <c r="L17" s="31">
        <v>-35.58</v>
      </c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</row>
    <row r="18" spans="1:25" ht="21.75" customHeight="1">
      <c r="A18" s="70" t="s">
        <v>15</v>
      </c>
      <c r="B18" s="71">
        <f t="shared" ref="B18:F18" si="7">SUM(B19)</f>
        <v>624.90000000000009</v>
      </c>
      <c r="C18" s="71">
        <f t="shared" si="7"/>
        <v>627</v>
      </c>
      <c r="D18" s="71">
        <f t="shared" si="7"/>
        <v>637.20000000000005</v>
      </c>
      <c r="E18" s="71">
        <f t="shared" si="7"/>
        <v>372.5</v>
      </c>
      <c r="F18" s="89">
        <f t="shared" si="7"/>
        <v>308.3</v>
      </c>
      <c r="G18" s="88">
        <f t="shared" si="2"/>
        <v>-17.234899328859058</v>
      </c>
      <c r="H18" s="1"/>
      <c r="I18" s="70" t="s">
        <v>15</v>
      </c>
      <c r="J18" s="72">
        <f t="shared" ref="J18" si="8">SUM(J19)</f>
        <v>50.3</v>
      </c>
      <c r="K18" s="35">
        <v>21.88</v>
      </c>
      <c r="L18" s="35">
        <v>-11.65</v>
      </c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ht="21.75" customHeight="1">
      <c r="A19" s="59" t="s">
        <v>24</v>
      </c>
      <c r="B19" s="60">
        <f t="shared" ref="B19:D19" si="9">SUM(B20:B24)</f>
        <v>624.90000000000009</v>
      </c>
      <c r="C19" s="60">
        <f t="shared" si="9"/>
        <v>627</v>
      </c>
      <c r="D19" s="60">
        <f t="shared" si="9"/>
        <v>637.20000000000005</v>
      </c>
      <c r="E19" s="60">
        <f>SUM(E20:E24)</f>
        <v>372.5</v>
      </c>
      <c r="F19" s="90">
        <f>SUM(F20:F24)</f>
        <v>308.3</v>
      </c>
      <c r="G19" s="92">
        <f t="shared" si="2"/>
        <v>-17.234899328859058</v>
      </c>
      <c r="H19" s="1"/>
      <c r="I19" s="59" t="s">
        <v>24</v>
      </c>
      <c r="J19" s="61">
        <v>50.3</v>
      </c>
      <c r="K19" s="62">
        <v>21.88</v>
      </c>
      <c r="L19" s="62">
        <v>-11.65</v>
      </c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ht="21.75" customHeight="1">
      <c r="A20" s="73" t="s">
        <v>23</v>
      </c>
      <c r="B20" s="64">
        <v>26.7</v>
      </c>
      <c r="C20" s="64">
        <v>19.2</v>
      </c>
      <c r="D20" s="80">
        <v>18.600000000000001</v>
      </c>
      <c r="E20" s="64">
        <v>10.7</v>
      </c>
      <c r="F20" s="80">
        <v>12.1</v>
      </c>
      <c r="G20" s="93">
        <f t="shared" si="2"/>
        <v>13.084112149532714</v>
      </c>
      <c r="H20" s="1"/>
      <c r="I20" s="73" t="s">
        <v>23</v>
      </c>
      <c r="J20" s="66">
        <v>5</v>
      </c>
      <c r="K20" s="31">
        <v>225.63</v>
      </c>
      <c r="L20" s="31">
        <v>159.13999999999999</v>
      </c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21.75" customHeight="1">
      <c r="A21" s="73" t="s">
        <v>28</v>
      </c>
      <c r="B21" s="64">
        <v>91.2</v>
      </c>
      <c r="C21" s="64">
        <v>101.4</v>
      </c>
      <c r="D21" s="80">
        <v>110.7</v>
      </c>
      <c r="E21" s="64">
        <v>69.400000000000006</v>
      </c>
      <c r="F21" s="80">
        <v>53.6</v>
      </c>
      <c r="G21" s="93">
        <f t="shared" si="2"/>
        <v>-22.766570605187326</v>
      </c>
      <c r="H21" s="1"/>
      <c r="I21" s="73" t="s">
        <v>28</v>
      </c>
      <c r="J21" s="66">
        <v>6.9</v>
      </c>
      <c r="K21" s="31">
        <v>-4.8899999999999997</v>
      </c>
      <c r="L21" s="31">
        <v>-19.72</v>
      </c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ht="21.75" customHeight="1">
      <c r="A22" s="73" t="s">
        <v>29</v>
      </c>
      <c r="B22" s="64">
        <v>288.10000000000002</v>
      </c>
      <c r="C22" s="64">
        <v>303.2</v>
      </c>
      <c r="D22" s="80">
        <v>296.8</v>
      </c>
      <c r="E22" s="64">
        <v>165.4</v>
      </c>
      <c r="F22" s="80">
        <v>144.80000000000001</v>
      </c>
      <c r="G22" s="93">
        <f t="shared" si="2"/>
        <v>-12.454655380894797</v>
      </c>
      <c r="H22" s="1"/>
      <c r="I22" s="73" t="s">
        <v>29</v>
      </c>
      <c r="J22" s="66">
        <v>23.1</v>
      </c>
      <c r="K22" s="31">
        <v>8.39</v>
      </c>
      <c r="L22" s="31">
        <v>-17.510000000000002</v>
      </c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21.75" customHeight="1">
      <c r="A23" s="73" t="s">
        <v>27</v>
      </c>
      <c r="B23" s="64">
        <v>186.2</v>
      </c>
      <c r="C23" s="64">
        <v>173.6</v>
      </c>
      <c r="D23" s="80">
        <v>176.3</v>
      </c>
      <c r="E23" s="64">
        <v>106.2</v>
      </c>
      <c r="F23" s="80">
        <v>82.6</v>
      </c>
      <c r="G23" s="93">
        <f t="shared" si="2"/>
        <v>-22.222222222222229</v>
      </c>
      <c r="H23" s="1"/>
      <c r="I23" s="73" t="s">
        <v>27</v>
      </c>
      <c r="J23" s="66">
        <v>13.4</v>
      </c>
      <c r="K23" s="31">
        <v>36.31</v>
      </c>
      <c r="L23" s="31">
        <v>-12.75</v>
      </c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ht="21.75" customHeight="1">
      <c r="A24" s="73" t="s">
        <v>31</v>
      </c>
      <c r="B24" s="64">
        <v>32.700000000000003</v>
      </c>
      <c r="C24" s="64">
        <v>29.6</v>
      </c>
      <c r="D24" s="80">
        <v>34.799999999999997</v>
      </c>
      <c r="E24" s="64">
        <v>20.8</v>
      </c>
      <c r="F24" s="80">
        <v>15.2</v>
      </c>
      <c r="G24" s="94">
        <f t="shared" si="2"/>
        <v>-26.923076923076927</v>
      </c>
      <c r="H24" s="1"/>
      <c r="I24" s="74" t="s">
        <v>31</v>
      </c>
      <c r="J24" s="75">
        <v>1.9</v>
      </c>
      <c r="K24" s="39">
        <v>44.16</v>
      </c>
      <c r="L24" s="39">
        <v>-36.840000000000003</v>
      </c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ht="21.75" customHeight="1">
      <c r="A25" s="76" t="s">
        <v>30</v>
      </c>
      <c r="B25" s="76"/>
      <c r="C25" s="76"/>
      <c r="D25" s="76"/>
      <c r="E25" s="76"/>
      <c r="F25" s="76"/>
      <c r="G25" s="77"/>
      <c r="H25" s="1"/>
      <c r="I25" s="78"/>
      <c r="J25" s="78"/>
      <c r="K25" s="78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21.75" customHeight="1">
      <c r="A26" s="103" t="s">
        <v>34</v>
      </c>
      <c r="B26" s="104"/>
      <c r="C26" s="104"/>
      <c r="D26" s="104"/>
      <c r="E26" s="104"/>
      <c r="F26" s="104"/>
      <c r="G26" s="104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21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21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21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21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21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21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ht="21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ht="21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ht="21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ht="21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ht="21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21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ht="21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ht="21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ht="21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ht="21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ht="21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ht="21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ht="21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ht="21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ht="21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ht="21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ht="21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ht="21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ht="21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ht="21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ht="21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ht="21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ht="21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ht="21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ht="21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ht="21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ht="21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ht="21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ht="21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ht="21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ht="21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ht="21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ht="21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ht="21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ht="21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ht="21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ht="21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ht="21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ht="21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ht="21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ht="21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ht="21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ht="21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ht="21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ht="21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ht="21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ht="21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ht="21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ht="21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ht="21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ht="21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ht="21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ht="21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ht="21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ht="21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ht="21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ht="21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ht="21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ht="21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ht="21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ht="21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ht="21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ht="21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ht="21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ht="21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ht="21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ht="21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ht="21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ht="21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ht="21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ht="21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ht="21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ht="21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ht="21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ht="21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ht="21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ht="21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ht="21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ht="21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ht="21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ht="21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ht="21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ht="21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ht="21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ht="21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ht="21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ht="21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ht="21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ht="21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ht="21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ht="21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ht="21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ht="21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ht="21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ht="21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ht="21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ht="21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ht="21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ht="21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ht="21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ht="21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ht="21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ht="21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ht="21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ht="21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ht="21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ht="21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ht="21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ht="21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ht="21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ht="21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ht="21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ht="21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ht="21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ht="21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ht="21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ht="21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ht="21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ht="21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ht="21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ht="21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ht="21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ht="21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ht="21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ht="21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ht="21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ht="21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ht="21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ht="21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ht="21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ht="21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ht="21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ht="21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ht="21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ht="21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ht="21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ht="21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ht="21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ht="21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ht="21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ht="21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ht="21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ht="21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ht="21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ht="21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ht="21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ht="21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ht="21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ht="21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ht="21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 ht="21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 ht="21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:25" ht="21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:25" ht="21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1:25" ht="21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1:25" ht="21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:25" ht="21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:25" ht="21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:25" ht="21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:25" ht="21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1:25" ht="21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:25" ht="21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25" ht="21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1:25" ht="21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1:25" ht="21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:25" ht="21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1:25" ht="21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:25" ht="21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1:25" ht="21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1:25" ht="21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1:25" ht="21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1:25" ht="21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1:25" ht="21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1:25" ht="21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1:25" ht="21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1:25" ht="21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1:25" ht="21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1:25" ht="21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1:25" ht="21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1:25" ht="21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1:25" ht="21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1:25" ht="21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:25" ht="21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1:25" ht="21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1:25" ht="21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1:25" ht="21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1:25" ht="21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1:25" ht="21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1:25" ht="21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1:25" ht="21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1:25" ht="21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1:25" ht="21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1:25" ht="21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1:25" ht="21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1:25" ht="21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spans="1:25" ht="21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spans="1:25" ht="21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spans="1:25" ht="21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spans="1:25" ht="21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spans="1:25" ht="21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spans="1:25" ht="21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spans="1:25" ht="21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spans="1:25" ht="21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:25" ht="21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ht="21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ht="21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ht="21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ht="21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ht="21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ht="21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ht="21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ht="21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ht="21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ht="21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ht="21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ht="21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ht="21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ht="21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ht="21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ht="21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ht="21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ht="21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ht="21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ht="21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ht="21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ht="21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ht="21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ht="21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ht="21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ht="21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ht="21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ht="21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ht="21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ht="21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ht="21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ht="21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ht="21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ht="21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ht="21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ht="21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ht="21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ht="21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ht="21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ht="21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ht="21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ht="21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ht="21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ht="21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21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ht="21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ht="21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ht="21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ht="21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ht="21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ht="21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ht="21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ht="21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ht="21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ht="21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ht="21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ht="21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ht="21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ht="21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ht="21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ht="21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ht="21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ht="21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ht="21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ht="21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ht="21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ht="21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ht="21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ht="21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ht="21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ht="21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ht="21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ht="21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ht="21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ht="21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ht="21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ht="21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ht="21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ht="21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ht="21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ht="21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ht="21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ht="21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ht="21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ht="21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ht="21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ht="21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ht="21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ht="21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ht="21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ht="21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ht="21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ht="21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ht="21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ht="21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ht="21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ht="21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ht="21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ht="21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ht="21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ht="21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ht="21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ht="21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ht="21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ht="21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ht="21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ht="21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ht="21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ht="21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ht="21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ht="21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ht="21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ht="21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ht="21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ht="21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ht="21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ht="21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ht="21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ht="21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ht="21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ht="21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ht="21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ht="21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ht="21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ht="21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ht="21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ht="21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ht="21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ht="21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ht="21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ht="21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ht="21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ht="21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ht="21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ht="21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ht="21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ht="21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ht="21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ht="21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ht="21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ht="21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ht="21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ht="21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ht="21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ht="21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ht="21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ht="21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 ht="21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ht="21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ht="21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 ht="21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 ht="21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ht="21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ht="21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ht="21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ht="21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ht="21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ht="21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 ht="21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ht="21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ht="21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ht="21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ht="21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 ht="21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ht="21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ht="21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ht="21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ht="21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ht="21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ht="21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ht="21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ht="21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ht="21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ht="21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ht="21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ht="21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ht="21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ht="21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ht="21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ht="21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ht="21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ht="21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ht="21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ht="21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ht="21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ht="21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ht="21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ht="21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ht="21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ht="21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 ht="21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 ht="21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 ht="21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 ht="21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 ht="21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 ht="21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 ht="21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 ht="21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 ht="21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 ht="21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 ht="21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 ht="21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 ht="21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 ht="21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 ht="21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 ht="21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 ht="21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 ht="21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 ht="21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 ht="21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 ht="21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 ht="21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 ht="21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 ht="21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 ht="21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 ht="21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 ht="21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 ht="21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 ht="21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 ht="21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 ht="21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 ht="21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 ht="21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 ht="21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 ht="21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 ht="21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 ht="21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 ht="21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 ht="21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 ht="21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 ht="21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 ht="21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 ht="21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 ht="21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 ht="21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 ht="21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 ht="21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 ht="21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 ht="21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 ht="21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ht="21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ht="21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ht="21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 ht="21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 ht="21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 ht="21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 ht="21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 ht="21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 ht="21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 ht="21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 ht="21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 ht="21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 ht="21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 ht="21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 ht="21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 ht="21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 ht="21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 ht="21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 ht="21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 ht="21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 ht="21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 ht="21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 ht="21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 ht="21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 ht="21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 ht="21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 ht="21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 ht="21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 ht="21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 ht="21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 ht="21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 ht="21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 ht="21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 ht="21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 ht="21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 ht="21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 ht="21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 ht="21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 ht="21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 ht="21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 ht="21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 ht="21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 ht="21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 ht="21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 ht="21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 ht="21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 ht="21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 ht="21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 ht="21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 ht="21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 ht="21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 ht="21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 ht="21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 ht="21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 ht="21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 ht="21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5" ht="21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 ht="21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5" ht="21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5" ht="21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5" ht="21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5" ht="21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5" ht="21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5" ht="21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5" ht="21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5" ht="21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5" ht="21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5" ht="21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:25" ht="21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:25" ht="21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:25" ht="21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:25" ht="21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:25" ht="21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:25" ht="21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:25" ht="21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 ht="21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:25" ht="21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:25" ht="21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:25" ht="21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:25" ht="21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 ht="21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 ht="21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 ht="21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 ht="21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:25" ht="21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:25" ht="21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:25" ht="21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 ht="21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 ht="21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25" ht="21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:25" ht="21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:25" ht="21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:25" ht="21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:25" ht="21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:25" ht="21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:25" ht="21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:25" ht="21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25" ht="21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:25" ht="21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 ht="21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 ht="21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 ht="21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:25" ht="21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:25" ht="21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:25" ht="21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:25" ht="21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:25" ht="21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:25" ht="21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:25" ht="21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:25" ht="21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:25" ht="21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:25" ht="21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:25" ht="21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:25" ht="21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:25" ht="21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:25" ht="21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:25" ht="21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:25" ht="21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:25" ht="21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:25" ht="21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:25" ht="21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:25" ht="21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:25" ht="21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:25" ht="21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:25" ht="21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1:25" ht="21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1:25" ht="21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1:25" ht="21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1:25" ht="21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:25" ht="21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1:25" ht="21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1:25" ht="21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1:25" ht="21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1:25" ht="21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1:25" ht="21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1:25" ht="21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:25" ht="21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1:25" ht="21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1:25" ht="21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1:25" ht="21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1:25" ht="21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:25" ht="21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1:25" ht="21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1:25" ht="21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1:25" ht="21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1:25" ht="21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1:25" ht="21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1:25" ht="21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1:25" ht="21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1:25" ht="21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1:25" ht="21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1:25" ht="21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1:25" ht="21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1:25" ht="21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1:25" ht="21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1:25" ht="21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1:25" ht="21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1:25" ht="21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1:25" ht="21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 ht="21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1:25" ht="21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1:25" ht="21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1:25" ht="21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1:25" ht="21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1:25" ht="21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1:25" ht="21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1:25" ht="21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1:25" ht="21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1:25" ht="21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1:25" ht="21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1:25" ht="21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1:25" ht="21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1:25" ht="21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1:25" ht="21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1:25" ht="21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1:25" ht="21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1:25" ht="21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1:25" ht="21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1:25" ht="21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1:25" ht="21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1:25" ht="21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1:25" ht="21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1:25" ht="21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1:25" ht="21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1:25" ht="21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1:25" ht="21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1:25" ht="21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1:25" ht="21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1:25" ht="21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1:25" ht="21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1:25" ht="21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1:25" ht="21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1:25" ht="21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1:25" ht="21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1:25" ht="21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1:25" ht="21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1:25" ht="21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1:25" ht="21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 ht="21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 ht="21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1:25" ht="21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1:25" ht="21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1:25" ht="21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1:25" ht="21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1:25" ht="21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1:25" ht="21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1:25" ht="21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1:25" ht="21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1:25" ht="21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1:25" ht="21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1:25" ht="21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1:25" ht="21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1:25" ht="21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1:25" ht="21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1:25" ht="21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1:25" ht="21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1:25" ht="21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1:25" ht="21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1:25" ht="21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1:25" ht="21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1:25" ht="21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1:25" ht="21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1:25" ht="21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1:25" ht="21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1:25" ht="21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1:25" ht="21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1:25" ht="21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1:25" ht="21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1:25" ht="21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1:25" ht="21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1:25" ht="21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1:25" ht="21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1:25" ht="21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1:25" ht="21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1:25" ht="21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1:25" ht="21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1:25" ht="21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1:25" ht="21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 ht="21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1:25" ht="21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1:25" ht="21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1:25" ht="21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1:25" ht="21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1:25" ht="21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1:25" ht="21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1:25" ht="21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1:25" ht="21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1:25" ht="21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1:25" ht="21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1:25" ht="21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1:25" ht="21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1:25" ht="21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1:25" ht="21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1:25" ht="21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1:25" ht="21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1:25" ht="21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1:25" ht="21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1:25" ht="21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1:25" ht="21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1:25" ht="21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1:25" ht="21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1:25" ht="21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1:25" ht="21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1:25" ht="21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1:25" ht="21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1:25" ht="21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1:25" ht="21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1:25" ht="21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1:25" ht="21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1:25" ht="21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1:25" ht="21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1:25" ht="21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1:25" ht="21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1:25" ht="21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1:25" ht="21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1:25" ht="21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1:25" ht="21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1:25" ht="21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1:25" ht="21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1:25" ht="21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1:25" ht="21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1:25" ht="21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1:25" ht="21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1:25" ht="21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1:25" ht="21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1:25" ht="21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1:25" ht="21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1:25" ht="21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1:25" ht="21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1:25" ht="21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1:25" ht="21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1:25" ht="21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1:25" ht="21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1:25" ht="21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1:25" ht="21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1:25" ht="21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 ht="21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 ht="21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1:25" ht="21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1:25" ht="21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1:25" ht="21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1:25" ht="21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1:25" ht="21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1:25" ht="21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1:25" ht="21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1:25" ht="21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1:25" ht="21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1:25" ht="21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1:25" ht="21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1:25" ht="21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1:25" ht="21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1:25" ht="21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1:25" ht="21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1:25" ht="21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1:25" ht="21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1:25" ht="21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1:25" ht="21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 ht="21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1:25" ht="21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1:25" ht="21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1:25" ht="21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1:25" ht="21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1:25" ht="21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1:25" ht="21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1:25" ht="21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1:25" ht="21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1:25" ht="21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1:25" ht="21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1:25" ht="21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1:25" ht="21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1:25" ht="21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1:25" ht="21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1:25" ht="21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1:25" ht="21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1:25" ht="21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1:25" ht="21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1:25" ht="21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1:25" ht="21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1:25" ht="21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1:25" ht="21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1:25" ht="21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1:25" ht="21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1:25" ht="21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1:25" ht="21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1:25" ht="21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1:25" ht="21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1:25" ht="21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1:25" ht="21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1:25" ht="21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1:25" ht="21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1:25" ht="21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1:25" ht="21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1:25" ht="21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1:25" ht="21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1:25" ht="21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1:25" ht="21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1:25" ht="21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1:25" ht="21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1:25" ht="21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1:25" ht="21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1:25" ht="21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1:25" ht="21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1:25" ht="21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1:25" ht="21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1:25" ht="21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1:25" ht="21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1:25" ht="21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1:25" ht="21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1:25" ht="21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1:25" ht="21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1:25" ht="21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1:25" ht="21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1:25" ht="21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1:25" ht="21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1:25" ht="21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spans="1:25" ht="21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spans="1:25" ht="21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spans="1:25" ht="21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spans="1:25" ht="21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spans="1:25" ht="21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spans="1:25" ht="21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spans="1:25" ht="21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spans="1:25" ht="21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spans="1:25" ht="21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spans="1:25" ht="21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spans="1:25" ht="21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spans="1:25" ht="21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spans="1:25" ht="21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spans="1:25" ht="21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spans="1:25" ht="21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spans="1:25" ht="21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spans="1:25" ht="21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spans="1:25" ht="21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spans="1:25" ht="21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1:25" ht="21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1:25" ht="21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1:25" ht="21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spans="1:25" ht="21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spans="1:25" ht="21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spans="1:25" ht="21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spans="1:25" ht="21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spans="1:25" ht="21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spans="1:25" ht="21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spans="1:25" ht="21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spans="1:25" ht="21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spans="1:25" ht="21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spans="1:25" ht="21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spans="1:25" ht="21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spans="1:25" ht="21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spans="1:25" ht="21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spans="1:25" ht="21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spans="1:25" ht="21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spans="1:25" ht="21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spans="1:25" ht="21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spans="1:25" ht="21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spans="1:25" ht="21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spans="1:25" ht="21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spans="1:25" ht="21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spans="1:25" ht="21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spans="1:25" ht="21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spans="1:25" ht="21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spans="1:25" ht="21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spans="1:25" ht="21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spans="1:25" ht="21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spans="1:25" ht="21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spans="1:25" ht="21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spans="1:25" ht="21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spans="1:25" ht="21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spans="1:25" ht="21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spans="1:25" ht="21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spans="1:25" ht="21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spans="1:25" ht="21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spans="1:25" ht="21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spans="1:25" ht="21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spans="1:25" ht="21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spans="1:25" ht="21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spans="1:25" ht="21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spans="1:25" ht="21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spans="1:25" ht="21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spans="1:25" ht="21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spans="1:25" ht="21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spans="1:25" ht="21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spans="1:25" ht="21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spans="1:25" ht="21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spans="1:25" ht="21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spans="1:25" ht="21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spans="1:25" ht="21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spans="1:25" ht="21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spans="1:25" ht="21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spans="1:25" ht="21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spans="1:25" ht="21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spans="1:25" ht="21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spans="1:25" ht="21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spans="1:25" ht="21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spans="1:25" ht="21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spans="1:25" ht="21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spans="1:25" ht="21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spans="1:25" ht="21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spans="1:25" ht="21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spans="1:25" ht="21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spans="1:25" ht="21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spans="1:25" ht="21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spans="1:25" ht="21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spans="1:25" ht="21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spans="1:25" ht="21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spans="1:25" ht="21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spans="1:25" ht="21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spans="1:25" ht="21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spans="1:25" ht="21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spans="1:25" ht="21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 spans="1:25" ht="21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 spans="1:25" ht="21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 spans="1:25" ht="21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 spans="1:25" ht="21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 spans="1:25" ht="21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spans="1:25" ht="21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 spans="1:25" ht="21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 spans="1:25" ht="21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 spans="1:25" ht="21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 spans="1:25" ht="21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 spans="1:25" ht="21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</row>
    <row r="958" spans="1:25" ht="21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</row>
    <row r="959" spans="1:25" ht="21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</row>
    <row r="960" spans="1:25" ht="21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</row>
    <row r="961" spans="1:25" ht="21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</row>
    <row r="962" spans="1:25" ht="21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</row>
    <row r="963" spans="1:25" ht="21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</row>
    <row r="964" spans="1:25" ht="21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</row>
    <row r="965" spans="1:25" ht="21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</row>
    <row r="966" spans="1:25" ht="21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</row>
    <row r="967" spans="1:25" ht="21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</row>
    <row r="968" spans="1:25" ht="21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</row>
    <row r="969" spans="1:25" ht="21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</row>
    <row r="970" spans="1:25" ht="21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</row>
    <row r="971" spans="1:25" ht="21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</row>
    <row r="972" spans="1:25" ht="21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</row>
    <row r="973" spans="1:25" ht="21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</row>
    <row r="974" spans="1:25" ht="21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</row>
    <row r="975" spans="1:25" ht="21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</row>
    <row r="976" spans="1:25" ht="21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</row>
    <row r="977" spans="1:25" ht="21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</row>
    <row r="978" spans="1:25" ht="21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</row>
    <row r="979" spans="1:25" ht="21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</row>
    <row r="980" spans="1:25" ht="21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</row>
    <row r="981" spans="1:25" ht="21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</row>
    <row r="982" spans="1:25" ht="21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</row>
    <row r="983" spans="1:25" ht="21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</row>
    <row r="984" spans="1:25" ht="21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</row>
    <row r="985" spans="1:25" ht="21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</row>
    <row r="986" spans="1:25" ht="21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</row>
    <row r="987" spans="1:25" ht="21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</row>
    <row r="988" spans="1:25" ht="21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</row>
    <row r="989" spans="1:25" ht="21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</row>
    <row r="990" spans="1:25" ht="21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</row>
    <row r="991" spans="1:25" ht="21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</row>
    <row r="992" spans="1:25" ht="21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</row>
    <row r="993" spans="1:25" ht="21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</row>
    <row r="994" spans="1:25" ht="21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</row>
    <row r="995" spans="1:25" ht="21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</row>
    <row r="996" spans="1:25" ht="21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</row>
    <row r="997" spans="1:25" ht="21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</row>
    <row r="998" spans="1:25" ht="21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</row>
    <row r="999" spans="1:25" ht="21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</row>
    <row r="1000" spans="1:25" ht="21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</row>
  </sheetData>
  <mergeCells count="7">
    <mergeCell ref="J3:L3"/>
    <mergeCell ref="A1:G1"/>
    <mergeCell ref="A2:G2"/>
    <mergeCell ref="A26:G26"/>
    <mergeCell ref="B3:B4"/>
    <mergeCell ref="C3:C4"/>
    <mergeCell ref="D3:D4"/>
  </mergeCells>
  <conditionalFormatting sqref="F7:G17">
    <cfRule type="cellIs" dxfId="71" priority="33" operator="lessThan">
      <formula>0</formula>
    </cfRule>
  </conditionalFormatting>
  <conditionalFormatting sqref="F19:F24">
    <cfRule type="cellIs" dxfId="70" priority="34" operator="lessThan">
      <formula>0</formula>
    </cfRule>
  </conditionalFormatting>
  <conditionalFormatting sqref="E7">
    <cfRule type="cellIs" dxfId="69" priority="32" operator="lessThan">
      <formula>0</formula>
    </cfRule>
  </conditionalFormatting>
  <conditionalFormatting sqref="E13">
    <cfRule type="cellIs" dxfId="68" priority="31" operator="lessThan">
      <formula>0</formula>
    </cfRule>
  </conditionalFormatting>
  <conditionalFormatting sqref="G5:G17">
    <cfRule type="cellIs" dxfId="67" priority="29" operator="lessThan">
      <formula>0</formula>
    </cfRule>
  </conditionalFormatting>
  <conditionalFormatting sqref="K5:L24">
    <cfRule type="cellIs" dxfId="66" priority="28" operator="lessThan">
      <formula>0</formula>
    </cfRule>
  </conditionalFormatting>
  <conditionalFormatting sqref="F13">
    <cfRule type="cellIs" dxfId="65" priority="27" operator="lessThan">
      <formula>0</formula>
    </cfRule>
  </conditionalFormatting>
  <conditionalFormatting sqref="E13">
    <cfRule type="cellIs" dxfId="64" priority="26" operator="lessThan">
      <formula>0</formula>
    </cfRule>
  </conditionalFormatting>
  <conditionalFormatting sqref="G18">
    <cfRule type="cellIs" dxfId="63" priority="25" operator="lessThan">
      <formula>0</formula>
    </cfRule>
  </conditionalFormatting>
  <conditionalFormatting sqref="K18">
    <cfRule type="cellIs" dxfId="62" priority="24" operator="lessThan">
      <formula>0</formula>
    </cfRule>
  </conditionalFormatting>
  <conditionalFormatting sqref="L18">
    <cfRule type="cellIs" dxfId="61" priority="23" operator="lessThan">
      <formula>0</formula>
    </cfRule>
  </conditionalFormatting>
  <conditionalFormatting sqref="D8:D12">
    <cfRule type="cellIs" dxfId="60" priority="22" operator="lessThan">
      <formula>0</formula>
    </cfRule>
  </conditionalFormatting>
  <conditionalFormatting sqref="D14:D17">
    <cfRule type="cellIs" dxfId="59" priority="21" operator="lessThan">
      <formula>0</formula>
    </cfRule>
  </conditionalFormatting>
  <conditionalFormatting sqref="D20:D24">
    <cfRule type="cellIs" dxfId="58" priority="20" operator="lessThan">
      <formula>0</formula>
    </cfRule>
  </conditionalFormatting>
  <conditionalFormatting sqref="G7:G17">
    <cfRule type="cellIs" dxfId="57" priority="19" operator="lessThan">
      <formula>0</formula>
    </cfRule>
  </conditionalFormatting>
  <conditionalFormatting sqref="G5:G17">
    <cfRule type="cellIs" dxfId="56" priority="17" operator="lessThan">
      <formula>0</formula>
    </cfRule>
  </conditionalFormatting>
  <conditionalFormatting sqref="F7">
    <cfRule type="cellIs" dxfId="55" priority="16" operator="lessThan">
      <formula>0</formula>
    </cfRule>
  </conditionalFormatting>
  <conditionalFormatting sqref="F13">
    <cfRule type="cellIs" dxfId="54" priority="15" operator="lessThan">
      <formula>0</formula>
    </cfRule>
  </conditionalFormatting>
  <conditionalFormatting sqref="F13">
    <cfRule type="cellIs" dxfId="53" priority="14" operator="lessThan">
      <formula>0</formula>
    </cfRule>
  </conditionalFormatting>
  <conditionalFormatting sqref="F7">
    <cfRule type="cellIs" dxfId="52" priority="12" operator="lessThan">
      <formula>0</formula>
    </cfRule>
  </conditionalFormatting>
  <conditionalFormatting sqref="F13">
    <cfRule type="cellIs" dxfId="51" priority="11" operator="lessThan">
      <formula>0</formula>
    </cfRule>
  </conditionalFormatting>
  <conditionalFormatting sqref="F13">
    <cfRule type="cellIs" dxfId="50" priority="10" operator="lessThan">
      <formula>0</formula>
    </cfRule>
  </conditionalFormatting>
  <conditionalFormatting sqref="F13">
    <cfRule type="cellIs" dxfId="49" priority="9" operator="lessThan">
      <formula>0</formula>
    </cfRule>
  </conditionalFormatting>
  <conditionalFormatting sqref="F13">
    <cfRule type="cellIs" dxfId="48" priority="8" operator="lessThan">
      <formula>0</formula>
    </cfRule>
  </conditionalFormatting>
  <conditionalFormatting sqref="F13">
    <cfRule type="cellIs" dxfId="47" priority="7" operator="lessThan">
      <formula>0</formula>
    </cfRule>
  </conditionalFormatting>
  <conditionalFormatting sqref="G18">
    <cfRule type="cellIs" dxfId="46" priority="6" operator="lessThan">
      <formula>0</formula>
    </cfRule>
  </conditionalFormatting>
  <conditionalFormatting sqref="G18">
    <cfRule type="cellIs" dxfId="45" priority="5" operator="lessThan">
      <formula>0</formula>
    </cfRule>
  </conditionalFormatting>
  <conditionalFormatting sqref="G19:G24">
    <cfRule type="cellIs" dxfId="44" priority="4" operator="lessThan">
      <formula>0</formula>
    </cfRule>
  </conditionalFormatting>
  <conditionalFormatting sqref="G19:G24">
    <cfRule type="cellIs" dxfId="43" priority="3" operator="lessThan">
      <formula>0</formula>
    </cfRule>
  </conditionalFormatting>
  <conditionalFormatting sqref="G19:G24">
    <cfRule type="cellIs" dxfId="42" priority="2" operator="lessThan">
      <formula>0</formula>
    </cfRule>
  </conditionalFormatting>
  <conditionalFormatting sqref="G19:G24">
    <cfRule type="cellIs" dxfId="41" priority="1" operator="lessThan">
      <formula>0</formula>
    </cfRule>
  </conditionalFormatting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Y1000"/>
  <sheetViews>
    <sheetView zoomScale="110" zoomScaleNormal="110" workbookViewId="0">
      <pane xSplit="1" ySplit="4" topLeftCell="B5" activePane="bottomRight" state="frozen"/>
      <selection pane="topRight" activeCell="B1" sqref="B1"/>
      <selection pane="bottomLeft" activeCell="A5" sqref="A5"/>
      <selection pane="bottomRight" sqref="A1:G1"/>
    </sheetView>
  </sheetViews>
  <sheetFormatPr defaultColWidth="12.625" defaultRowHeight="15" customHeight="1"/>
  <cols>
    <col min="1" max="1" width="40.375" style="2" customWidth="1"/>
    <col min="2" max="7" width="9" style="2" customWidth="1"/>
    <col min="8" max="8" width="3.375" style="2" customWidth="1"/>
    <col min="9" max="9" width="29.125" style="2" customWidth="1"/>
    <col min="10" max="10" width="9" style="2" customWidth="1"/>
    <col min="11" max="12" width="25.625" style="2" customWidth="1"/>
    <col min="13" max="25" width="8" style="2" customWidth="1"/>
    <col min="26" max="16384" width="12.625" style="2"/>
  </cols>
  <sheetData>
    <row r="1" spans="1:25" ht="21.75" customHeight="1">
      <c r="A1" s="110" t="s">
        <v>38</v>
      </c>
      <c r="B1" s="111"/>
      <c r="C1" s="111"/>
      <c r="D1" s="112"/>
      <c r="E1" s="111"/>
      <c r="F1" s="111"/>
      <c r="G1" s="112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1.75" customHeight="1">
      <c r="A2" s="113" t="s">
        <v>0</v>
      </c>
      <c r="B2" s="114"/>
      <c r="C2" s="114"/>
      <c r="D2" s="114"/>
      <c r="E2" s="114"/>
      <c r="F2" s="114"/>
      <c r="G2" s="114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21.75" customHeight="1">
      <c r="A3" s="3" t="s">
        <v>1</v>
      </c>
      <c r="B3" s="105">
        <v>2560</v>
      </c>
      <c r="C3" s="105">
        <v>2561</v>
      </c>
      <c r="D3" s="105">
        <v>2562</v>
      </c>
      <c r="E3" s="3">
        <v>2562</v>
      </c>
      <c r="F3" s="3">
        <v>2563</v>
      </c>
      <c r="G3" s="3" t="s">
        <v>2</v>
      </c>
      <c r="H3" s="4"/>
      <c r="I3" s="4"/>
      <c r="J3" s="95">
        <v>242339</v>
      </c>
      <c r="K3" s="108"/>
      <c r="L3" s="109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</row>
    <row r="4" spans="1:25" ht="24.75" customHeight="1">
      <c r="A4" s="5"/>
      <c r="B4" s="115"/>
      <c r="C4" s="115"/>
      <c r="D4" s="115"/>
      <c r="E4" s="49" t="s">
        <v>37</v>
      </c>
      <c r="F4" s="49" t="s">
        <v>37</v>
      </c>
      <c r="G4" s="6" t="s">
        <v>35</v>
      </c>
      <c r="H4" s="4"/>
      <c r="I4" s="4"/>
      <c r="J4" s="7" t="s">
        <v>3</v>
      </c>
      <c r="K4" s="7" t="s">
        <v>32</v>
      </c>
      <c r="L4" s="8" t="s">
        <v>33</v>
      </c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</row>
    <row r="5" spans="1:25" ht="21.75" customHeight="1">
      <c r="A5" s="9" t="s">
        <v>4</v>
      </c>
      <c r="B5" s="10">
        <f t="shared" ref="B5:F5" si="0">SUM(B6+B11)</f>
        <v>1698.9</v>
      </c>
      <c r="C5" s="10">
        <f t="shared" si="0"/>
        <v>1964.6999999999998</v>
      </c>
      <c r="D5" s="10">
        <f t="shared" ref="D5" si="1">SUM(D6+D11)</f>
        <v>1994.1</v>
      </c>
      <c r="E5" s="10">
        <f t="shared" si="0"/>
        <v>1293.3000000000002</v>
      </c>
      <c r="F5" s="10">
        <f t="shared" si="0"/>
        <v>873</v>
      </c>
      <c r="G5" s="11">
        <f t="shared" ref="G5:G16" si="2">SUM(F5-E5)*100/E5</f>
        <v>-32.498260264439814</v>
      </c>
      <c r="H5" s="1"/>
      <c r="I5" s="9" t="s">
        <v>4</v>
      </c>
      <c r="J5" s="81">
        <f>SUM(J6+J11)</f>
        <v>129.6</v>
      </c>
      <c r="K5" s="11">
        <v>15.51</v>
      </c>
      <c r="L5" s="11">
        <v>-44.8</v>
      </c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21.75" customHeight="1">
      <c r="A6" s="12" t="s">
        <v>5</v>
      </c>
      <c r="B6" s="13">
        <f t="shared" ref="B6:F6" si="3">SUM(B7+B8)</f>
        <v>1305.8</v>
      </c>
      <c r="C6" s="13">
        <f t="shared" si="3"/>
        <v>1423.6</v>
      </c>
      <c r="D6" s="13">
        <f t="shared" ref="D6" si="4">SUM(D7+D8)</f>
        <v>1453.1</v>
      </c>
      <c r="E6" s="13">
        <f t="shared" si="3"/>
        <v>908.7</v>
      </c>
      <c r="F6" s="13">
        <f t="shared" si="3"/>
        <v>567.79999999999995</v>
      </c>
      <c r="G6" s="11">
        <f t="shared" si="2"/>
        <v>-37.515131506547824</v>
      </c>
      <c r="H6" s="1"/>
      <c r="I6" s="12" t="s">
        <v>5</v>
      </c>
      <c r="J6" s="14">
        <f>SUM(J7+J8)</f>
        <v>82.5</v>
      </c>
      <c r="K6" s="11">
        <v>15.38</v>
      </c>
      <c r="L6" s="11">
        <v>-51.57</v>
      </c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21.75" customHeight="1">
      <c r="A7" s="15" t="s">
        <v>7</v>
      </c>
      <c r="B7" s="16">
        <v>863.3</v>
      </c>
      <c r="C7" s="16">
        <v>899</v>
      </c>
      <c r="D7" s="16">
        <v>879.3</v>
      </c>
      <c r="E7" s="16">
        <v>581.1</v>
      </c>
      <c r="F7" s="16">
        <v>331.6</v>
      </c>
      <c r="G7" s="17">
        <f t="shared" si="2"/>
        <v>-42.935811392187226</v>
      </c>
      <c r="H7" s="1"/>
      <c r="I7" s="15" t="s">
        <v>8</v>
      </c>
      <c r="J7" s="18">
        <v>44.1</v>
      </c>
      <c r="K7" s="19">
        <v>7.96</v>
      </c>
      <c r="L7" s="19">
        <v>-63.46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21.75" customHeight="1">
      <c r="A8" s="20" t="s">
        <v>9</v>
      </c>
      <c r="B8" s="21">
        <f t="shared" ref="B8:F8" si="5">SUM(B9+B10)</f>
        <v>442.5</v>
      </c>
      <c r="C8" s="22">
        <f>SUM(C9+C10)</f>
        <v>524.6</v>
      </c>
      <c r="D8" s="22">
        <f>SUM(D9+D10)</f>
        <v>573.79999999999995</v>
      </c>
      <c r="E8" s="21">
        <f t="shared" si="5"/>
        <v>327.60000000000002</v>
      </c>
      <c r="F8" s="22">
        <f t="shared" si="5"/>
        <v>236.2</v>
      </c>
      <c r="G8" s="84">
        <f t="shared" si="2"/>
        <v>-27.899877899877907</v>
      </c>
      <c r="H8" s="1"/>
      <c r="I8" s="20" t="s">
        <v>9</v>
      </c>
      <c r="J8" s="18">
        <v>38.4</v>
      </c>
      <c r="K8" s="19">
        <v>24.91</v>
      </c>
      <c r="L8" s="24">
        <v>-23.84</v>
      </c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ht="21.75" customHeight="1">
      <c r="A9" s="25" t="s">
        <v>11</v>
      </c>
      <c r="B9" s="27">
        <v>109.5</v>
      </c>
      <c r="C9" s="26">
        <v>110.6</v>
      </c>
      <c r="D9" s="26">
        <v>135.30000000000001</v>
      </c>
      <c r="E9" s="21">
        <v>74.099999999999994</v>
      </c>
      <c r="F9" s="26">
        <v>51.1</v>
      </c>
      <c r="G9" s="82">
        <f t="shared" si="2"/>
        <v>-31.039136302294189</v>
      </c>
      <c r="H9" s="28"/>
      <c r="I9" s="25" t="s">
        <v>11</v>
      </c>
      <c r="J9" s="29">
        <v>7.9</v>
      </c>
      <c r="K9" s="30">
        <v>43.38</v>
      </c>
      <c r="L9" s="31">
        <v>-33.700000000000003</v>
      </c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</row>
    <row r="10" spans="1:25" ht="21.75" customHeight="1">
      <c r="A10" s="25" t="s">
        <v>12</v>
      </c>
      <c r="B10" s="26">
        <v>333</v>
      </c>
      <c r="C10" s="26">
        <v>414</v>
      </c>
      <c r="D10" s="26">
        <v>438.5</v>
      </c>
      <c r="E10" s="21">
        <v>253.5</v>
      </c>
      <c r="F10" s="26">
        <v>185.1</v>
      </c>
      <c r="G10" s="82">
        <f t="shared" si="2"/>
        <v>-26.982248520710062</v>
      </c>
      <c r="H10" s="28"/>
      <c r="I10" s="25" t="s">
        <v>12</v>
      </c>
      <c r="J10" s="29">
        <v>30.4</v>
      </c>
      <c r="K10" s="30">
        <v>20.86</v>
      </c>
      <c r="L10" s="31">
        <v>-20.78</v>
      </c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</row>
    <row r="11" spans="1:25" ht="21.75" customHeight="1">
      <c r="A11" s="32" t="s">
        <v>15</v>
      </c>
      <c r="B11" s="33">
        <f t="shared" ref="B11:F11" si="6">SUM(B12)</f>
        <v>393.1</v>
      </c>
      <c r="C11" s="33">
        <f t="shared" si="6"/>
        <v>541.1</v>
      </c>
      <c r="D11" s="33">
        <v>541</v>
      </c>
      <c r="E11" s="33">
        <f t="shared" si="6"/>
        <v>384.6</v>
      </c>
      <c r="F11" s="89">
        <f t="shared" si="6"/>
        <v>305.2</v>
      </c>
      <c r="G11" s="87">
        <f t="shared" si="2"/>
        <v>-20.644825793031728</v>
      </c>
      <c r="H11" s="1"/>
      <c r="I11" s="32" t="s">
        <v>15</v>
      </c>
      <c r="J11" s="34">
        <f t="shared" ref="J11" si="7">SUM(J12)</f>
        <v>47.1</v>
      </c>
      <c r="K11" s="35">
        <v>15.6</v>
      </c>
      <c r="L11" s="35">
        <v>-26.25</v>
      </c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ht="21.75" customHeight="1">
      <c r="A12" s="15" t="s">
        <v>22</v>
      </c>
      <c r="B12" s="16">
        <f t="shared" ref="B12:F12" si="8">SUM(B13:B16)</f>
        <v>393.1</v>
      </c>
      <c r="C12" s="16">
        <f t="shared" si="8"/>
        <v>541.1</v>
      </c>
      <c r="D12" s="16">
        <f t="shared" si="8"/>
        <v>658.80000000000007</v>
      </c>
      <c r="E12" s="16">
        <f t="shared" si="8"/>
        <v>384.6</v>
      </c>
      <c r="F12" s="16">
        <f t="shared" si="8"/>
        <v>305.2</v>
      </c>
      <c r="G12" s="17">
        <f t="shared" si="2"/>
        <v>-20.644825793031728</v>
      </c>
      <c r="H12" s="1"/>
      <c r="I12" s="15" t="s">
        <v>22</v>
      </c>
      <c r="J12" s="44">
        <v>47.1</v>
      </c>
      <c r="K12" s="19">
        <v>15.6</v>
      </c>
      <c r="L12" s="24">
        <v>-26.25</v>
      </c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ht="21.75" customHeight="1">
      <c r="A13" s="36" t="s">
        <v>23</v>
      </c>
      <c r="B13" s="27">
        <v>92.4</v>
      </c>
      <c r="C13" s="27">
        <v>138.5</v>
      </c>
      <c r="D13" s="26">
        <v>206.3</v>
      </c>
      <c r="E13" s="21">
        <v>111.8</v>
      </c>
      <c r="F13" s="26">
        <v>101</v>
      </c>
      <c r="G13" s="82">
        <f t="shared" si="2"/>
        <v>-9.6601073345259376</v>
      </c>
      <c r="H13" s="28"/>
      <c r="I13" s="36" t="s">
        <v>23</v>
      </c>
      <c r="J13" s="45">
        <v>15</v>
      </c>
      <c r="K13" s="30">
        <v>-2.81</v>
      </c>
      <c r="L13" s="31">
        <v>-28.54</v>
      </c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</row>
    <row r="14" spans="1:25" ht="21.75" customHeight="1">
      <c r="A14" s="36" t="s">
        <v>25</v>
      </c>
      <c r="B14" s="27">
        <v>68</v>
      </c>
      <c r="C14" s="27">
        <v>87.9</v>
      </c>
      <c r="D14" s="26">
        <v>90.4</v>
      </c>
      <c r="E14" s="21">
        <v>58.7</v>
      </c>
      <c r="F14" s="27">
        <v>34.6</v>
      </c>
      <c r="G14" s="82">
        <f t="shared" si="2"/>
        <v>-41.056218057921633</v>
      </c>
      <c r="H14" s="28"/>
      <c r="I14" s="36" t="s">
        <v>25</v>
      </c>
      <c r="J14" s="45">
        <v>5.0999999999999996</v>
      </c>
      <c r="K14" s="30">
        <v>26.03</v>
      </c>
      <c r="L14" s="31">
        <v>-53.24</v>
      </c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</row>
    <row r="15" spans="1:25" ht="21.75" customHeight="1">
      <c r="A15" s="36" t="s">
        <v>26</v>
      </c>
      <c r="B15" s="27">
        <v>74.599999999999994</v>
      </c>
      <c r="C15" s="27">
        <v>101.6</v>
      </c>
      <c r="D15" s="26">
        <v>130</v>
      </c>
      <c r="E15" s="21">
        <v>76.3</v>
      </c>
      <c r="F15" s="26">
        <v>59.3</v>
      </c>
      <c r="G15" s="82">
        <f t="shared" si="2"/>
        <v>-22.280471821756226</v>
      </c>
      <c r="H15" s="28"/>
      <c r="I15" s="36" t="s">
        <v>26</v>
      </c>
      <c r="J15" s="45">
        <v>8.1999999999999993</v>
      </c>
      <c r="K15" s="30">
        <v>22.27</v>
      </c>
      <c r="L15" s="31">
        <v>-26.4</v>
      </c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</row>
    <row r="16" spans="1:25" ht="21.75" customHeight="1">
      <c r="A16" s="36" t="s">
        <v>27</v>
      </c>
      <c r="B16" s="26">
        <v>158.1</v>
      </c>
      <c r="C16" s="26">
        <v>213.1</v>
      </c>
      <c r="D16" s="26">
        <v>232.1</v>
      </c>
      <c r="E16" s="21">
        <v>137.80000000000001</v>
      </c>
      <c r="F16" s="26">
        <v>110.3</v>
      </c>
      <c r="G16" s="83">
        <f t="shared" si="2"/>
        <v>-19.956458635703928</v>
      </c>
      <c r="H16" s="28"/>
      <c r="I16" s="37" t="s">
        <v>27</v>
      </c>
      <c r="J16" s="46">
        <v>18.7</v>
      </c>
      <c r="K16" s="38">
        <v>29.17</v>
      </c>
      <c r="L16" s="39">
        <v>-9.57</v>
      </c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</row>
    <row r="17" spans="1:25" ht="21.75" customHeight="1">
      <c r="A17" s="40" t="s">
        <v>30</v>
      </c>
      <c r="B17" s="40"/>
      <c r="C17" s="40"/>
      <c r="D17" s="40"/>
      <c r="E17" s="40"/>
      <c r="F17" s="40"/>
      <c r="G17" s="41"/>
      <c r="H17" s="1"/>
      <c r="I17" s="42"/>
      <c r="J17" s="42"/>
      <c r="K17" s="42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ht="21.75" customHeight="1">
      <c r="A18" s="107" t="s">
        <v>34</v>
      </c>
      <c r="B18" s="104"/>
      <c r="C18" s="104"/>
      <c r="D18" s="104"/>
      <c r="E18" s="104"/>
      <c r="F18" s="104"/>
      <c r="G18" s="104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ht="21.75" customHeight="1">
      <c r="A19" s="4"/>
      <c r="B19" s="4"/>
      <c r="C19" s="4"/>
      <c r="D19" s="4"/>
      <c r="E19" s="4"/>
      <c r="F19" s="4"/>
      <c r="G19" s="4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ht="21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21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ht="21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21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ht="21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ht="21.7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21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21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21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21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21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21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21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ht="21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ht="21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ht="21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ht="21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ht="21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21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ht="21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ht="21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ht="21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ht="21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ht="21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ht="21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ht="21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ht="21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ht="21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ht="21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ht="21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ht="21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ht="21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ht="21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ht="21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ht="21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ht="21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ht="21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ht="21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ht="21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ht="21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ht="21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ht="21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ht="21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ht="21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ht="21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ht="21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ht="21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ht="21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ht="21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ht="21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ht="21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ht="21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ht="21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ht="21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ht="21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ht="21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ht="21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ht="21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ht="21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ht="21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ht="21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ht="21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ht="21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ht="21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ht="21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ht="21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ht="21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ht="21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ht="21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ht="21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ht="21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ht="21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ht="21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ht="21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ht="21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ht="21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ht="21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ht="21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ht="21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ht="21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ht="21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ht="21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ht="21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ht="21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ht="21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ht="21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ht="21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ht="21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ht="21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ht="21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ht="21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ht="21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ht="21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ht="21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ht="21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ht="21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ht="21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ht="21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ht="21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ht="21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ht="21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ht="21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ht="21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ht="21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ht="21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ht="21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ht="21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ht="21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ht="21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ht="21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ht="21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ht="21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ht="21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ht="21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ht="21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ht="21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ht="21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ht="21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ht="21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ht="21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ht="21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ht="21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ht="21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ht="21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ht="21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ht="21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ht="21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ht="21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ht="21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ht="21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ht="21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ht="21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ht="21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ht="21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ht="21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ht="21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ht="21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ht="21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ht="21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ht="21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ht="21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ht="21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ht="21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ht="21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ht="21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ht="21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ht="21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ht="21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ht="21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ht="21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ht="21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ht="21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ht="21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ht="21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ht="21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ht="21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ht="21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ht="21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ht="21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ht="21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ht="21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ht="21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ht="21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 ht="21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 ht="21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:25" ht="21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:25" ht="21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1:25" ht="21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1:25" ht="21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:25" ht="21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:25" ht="21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:25" ht="21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:25" ht="21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1:25" ht="21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:25" ht="21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25" ht="21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1:25" ht="21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1:25" ht="21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:25" ht="21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1:25" ht="21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:25" ht="21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1:25" ht="21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1:25" ht="21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1:25" ht="21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1:25" ht="21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1:25" ht="21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1:25" ht="21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1:25" ht="21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1:25" ht="21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1:25" ht="21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1:25" ht="21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1:25" ht="21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1:25" ht="21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1:25" ht="21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1:25" ht="21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:25" ht="21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1:25" ht="21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1:25" ht="21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1:25" ht="21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1:25" ht="21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1:25" ht="21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1:25" ht="21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1:25" ht="21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1:25" ht="21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1:25" ht="21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1:25" ht="21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1:25" ht="21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1:25" ht="21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spans="1:25" ht="21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spans="1:25" ht="21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spans="1:25" ht="21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spans="1:25" ht="21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spans="1:25" ht="21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spans="1:25" ht="21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spans="1:25" ht="21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spans="1:25" ht="21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:25" ht="21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ht="21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ht="21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ht="21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ht="21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ht="21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ht="21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ht="21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ht="21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ht="21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ht="21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ht="21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ht="21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ht="21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ht="21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ht="21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ht="21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ht="21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ht="21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ht="21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ht="21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ht="21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ht="21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ht="21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ht="21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ht="21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ht="21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ht="21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ht="21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ht="21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ht="21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ht="21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ht="21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ht="21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ht="21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ht="21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ht="21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ht="21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ht="21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ht="21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ht="21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ht="21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ht="21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ht="21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ht="21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21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ht="21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ht="21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ht="21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ht="21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ht="21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ht="21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ht="21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ht="21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ht="21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ht="21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ht="21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ht="21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ht="21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ht="21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ht="21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ht="21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ht="21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ht="21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ht="21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ht="21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ht="21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ht="21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ht="21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ht="21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ht="21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ht="21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ht="21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ht="21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ht="21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ht="21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ht="21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ht="21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ht="21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ht="21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ht="21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ht="21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ht="21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ht="21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ht="21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ht="21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ht="21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ht="21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ht="21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ht="21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ht="21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ht="21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ht="21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ht="21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ht="21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ht="21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ht="21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ht="21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ht="21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ht="21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ht="21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ht="21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ht="21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ht="21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ht="21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ht="21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ht="21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ht="21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ht="21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ht="21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ht="21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ht="21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ht="21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ht="21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ht="21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ht="21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ht="21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ht="21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ht="21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ht="21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ht="21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ht="21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ht="21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ht="21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ht="21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ht="21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ht="21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ht="21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ht="21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ht="21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ht="21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ht="21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ht="21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ht="21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ht="21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ht="21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ht="21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ht="21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ht="21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ht="21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ht="21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ht="21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ht="21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ht="21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ht="21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ht="21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ht="21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ht="21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 ht="21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ht="21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ht="21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 ht="21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 ht="21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ht="21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ht="21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ht="21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ht="21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ht="21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ht="21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 ht="21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ht="21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ht="21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ht="21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ht="21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 ht="21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ht="21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ht="21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ht="21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ht="21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ht="21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ht="21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ht="21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ht="21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ht="21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ht="21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ht="21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ht="21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ht="21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ht="21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ht="21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ht="21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ht="21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ht="21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ht="21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ht="21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ht="21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ht="21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ht="21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ht="21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ht="21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ht="21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 ht="21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 ht="21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 ht="21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 ht="21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 ht="21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 ht="21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 ht="21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 ht="21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 ht="21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 ht="21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 ht="21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 ht="21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 ht="21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 ht="21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 ht="21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 ht="21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 ht="21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 ht="21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 ht="21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 ht="21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 ht="21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 ht="21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 ht="21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 ht="21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 ht="21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 ht="21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 ht="21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 ht="21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 ht="21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 ht="21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 ht="21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 ht="21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 ht="21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 ht="21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 ht="21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 ht="21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 ht="21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 ht="21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 ht="21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 ht="21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 ht="21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 ht="21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 ht="21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 ht="21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 ht="21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 ht="21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 ht="21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 ht="21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 ht="21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 ht="21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ht="21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ht="21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ht="21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 ht="21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 ht="21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 ht="21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 ht="21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 ht="21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 ht="21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 ht="21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 ht="21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 ht="21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 ht="21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 ht="21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 ht="21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 ht="21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 ht="21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 ht="21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 ht="21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 ht="21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 ht="21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 ht="21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 ht="21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 ht="21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 ht="21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 ht="21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 ht="21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 ht="21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 ht="21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 ht="21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 ht="21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 ht="21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 ht="21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 ht="21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 ht="21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 ht="21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 ht="21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 ht="21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 ht="21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 ht="21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 ht="21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 ht="21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 ht="21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 ht="21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 ht="21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 ht="21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 ht="21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 ht="21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 ht="21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 ht="21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 ht="21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 ht="21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 ht="21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 ht="21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 ht="21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 ht="21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5" ht="21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 ht="21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5" ht="21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5" ht="21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5" ht="21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5" ht="21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5" ht="21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5" ht="21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5" ht="21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5" ht="21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5" ht="21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5" ht="21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:25" ht="21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:25" ht="21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:25" ht="21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:25" ht="21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:25" ht="21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:25" ht="21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:25" ht="21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 ht="21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:25" ht="21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:25" ht="21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:25" ht="21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:25" ht="21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 ht="21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 ht="21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 ht="21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 ht="21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:25" ht="21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:25" ht="21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:25" ht="21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 ht="21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 ht="21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25" ht="21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:25" ht="21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:25" ht="21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:25" ht="21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:25" ht="21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:25" ht="21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:25" ht="21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:25" ht="21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25" ht="21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:25" ht="21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 ht="21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 ht="21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 ht="21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:25" ht="21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:25" ht="21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:25" ht="21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:25" ht="21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:25" ht="21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:25" ht="21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:25" ht="21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:25" ht="21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:25" ht="21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:25" ht="21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:25" ht="21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:25" ht="21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:25" ht="21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:25" ht="21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:25" ht="21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:25" ht="21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:25" ht="21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:25" ht="21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:25" ht="21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:25" ht="21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:25" ht="21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:25" ht="21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:25" ht="21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1:25" ht="21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1:25" ht="21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1:25" ht="21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1:25" ht="21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:25" ht="21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1:25" ht="21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1:25" ht="21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1:25" ht="21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1:25" ht="21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1:25" ht="21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1:25" ht="21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:25" ht="21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1:25" ht="21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1:25" ht="21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1:25" ht="21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1:25" ht="21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:25" ht="21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1:25" ht="21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1:25" ht="21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1:25" ht="21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1:25" ht="21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1:25" ht="21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1:25" ht="21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1:25" ht="21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1:25" ht="21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1:25" ht="21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1:25" ht="21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1:25" ht="21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1:25" ht="21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1:25" ht="21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1:25" ht="21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1:25" ht="21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1:25" ht="21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1:25" ht="21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 ht="21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1:25" ht="21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1:25" ht="21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1:25" ht="21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1:25" ht="21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1:25" ht="21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1:25" ht="21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1:25" ht="21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1:25" ht="21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1:25" ht="21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1:25" ht="21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1:25" ht="21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1:25" ht="21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1:25" ht="21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1:25" ht="21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1:25" ht="21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1:25" ht="21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1:25" ht="21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1:25" ht="21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1:25" ht="21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1:25" ht="21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1:25" ht="21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1:25" ht="21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1:25" ht="21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1:25" ht="21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1:25" ht="21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1:25" ht="21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1:25" ht="21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1:25" ht="21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1:25" ht="21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1:25" ht="21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1:25" ht="21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1:25" ht="21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1:25" ht="21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1:25" ht="21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1:25" ht="21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1:25" ht="21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1:25" ht="21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1:25" ht="21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 ht="21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 ht="21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1:25" ht="21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1:25" ht="21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1:25" ht="21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1:25" ht="21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1:25" ht="21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1:25" ht="21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1:25" ht="21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1:25" ht="21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1:25" ht="21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1:25" ht="21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1:25" ht="21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1:25" ht="21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1:25" ht="21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1:25" ht="21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1:25" ht="21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1:25" ht="21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1:25" ht="21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1:25" ht="21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1:25" ht="21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1:25" ht="21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1:25" ht="21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1:25" ht="21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1:25" ht="21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1:25" ht="21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1:25" ht="21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1:25" ht="21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1:25" ht="21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1:25" ht="21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1:25" ht="21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1:25" ht="21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1:25" ht="21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1:25" ht="21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1:25" ht="21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1:25" ht="21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1:25" ht="21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1:25" ht="21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1:25" ht="21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1:25" ht="21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 ht="21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1:25" ht="21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1:25" ht="21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1:25" ht="21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1:25" ht="21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1:25" ht="21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1:25" ht="21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1:25" ht="21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1:25" ht="21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1:25" ht="21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1:25" ht="21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1:25" ht="21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1:25" ht="21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1:25" ht="21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1:25" ht="21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1:25" ht="21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1:25" ht="21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1:25" ht="21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1:25" ht="21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1:25" ht="21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1:25" ht="21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1:25" ht="21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1:25" ht="21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1:25" ht="21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1:25" ht="21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1:25" ht="21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1:25" ht="21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1:25" ht="21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1:25" ht="21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1:25" ht="21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1:25" ht="21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1:25" ht="21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1:25" ht="21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1:25" ht="21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1:25" ht="21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1:25" ht="21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1:25" ht="21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1:25" ht="21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1:25" ht="21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1:25" ht="21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1:25" ht="21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1:25" ht="21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1:25" ht="21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1:25" ht="21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1:25" ht="21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1:25" ht="21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1:25" ht="21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1:25" ht="21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1:25" ht="21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1:25" ht="21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1:25" ht="21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1:25" ht="21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1:25" ht="21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1:25" ht="21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1:25" ht="21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1:25" ht="21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1:25" ht="21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1:25" ht="21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 ht="21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 ht="21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1:25" ht="21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1:25" ht="21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1:25" ht="21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1:25" ht="21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1:25" ht="21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1:25" ht="21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1:25" ht="21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1:25" ht="21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1:25" ht="21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1:25" ht="21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1:25" ht="21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1:25" ht="21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1:25" ht="21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1:25" ht="21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1:25" ht="21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1:25" ht="21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1:25" ht="21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1:25" ht="21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1:25" ht="21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 ht="21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1:25" ht="21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1:25" ht="21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1:25" ht="21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1:25" ht="21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1:25" ht="21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1:25" ht="21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1:25" ht="21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1:25" ht="21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1:25" ht="21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1:25" ht="21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1:25" ht="21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1:25" ht="21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1:25" ht="21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1:25" ht="21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1:25" ht="21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1:25" ht="21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1:25" ht="21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1:25" ht="21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1:25" ht="21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1:25" ht="21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1:25" ht="21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1:25" ht="21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1:25" ht="21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1:25" ht="21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1:25" ht="21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1:25" ht="21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1:25" ht="21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1:25" ht="21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1:25" ht="21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1:25" ht="21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1:25" ht="21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1:25" ht="21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1:25" ht="21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1:25" ht="21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1:25" ht="21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1:25" ht="21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1:25" ht="21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1:25" ht="21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1:25" ht="21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1:25" ht="21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1:25" ht="21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1:25" ht="21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1:25" ht="21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1:25" ht="21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1:25" ht="21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1:25" ht="21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1:25" ht="21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1:25" ht="21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1:25" ht="21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1:25" ht="21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1:25" ht="21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1:25" ht="21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1:25" ht="21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1:25" ht="21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1:25" ht="21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1:25" ht="21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1:25" ht="21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spans="1:25" ht="21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spans="1:25" ht="21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spans="1:25" ht="21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spans="1:25" ht="21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spans="1:25" ht="21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spans="1:25" ht="21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spans="1:25" ht="21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spans="1:25" ht="21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spans="1:25" ht="21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spans="1:25" ht="21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spans="1:25" ht="21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spans="1:25" ht="21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spans="1:25" ht="21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spans="1:25" ht="21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spans="1:25" ht="21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spans="1:25" ht="21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spans="1:25" ht="21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spans="1:25" ht="21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spans="1:25" ht="21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1:25" ht="21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1:25" ht="21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1:25" ht="21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spans="1:25" ht="21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spans="1:25" ht="21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spans="1:25" ht="21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spans="1:25" ht="21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spans="1:25" ht="21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spans="1:25" ht="21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spans="1:25" ht="21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spans="1:25" ht="21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spans="1:25" ht="21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spans="1:25" ht="21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spans="1:25" ht="21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spans="1:25" ht="21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spans="1:25" ht="21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spans="1:25" ht="21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spans="1:25" ht="21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spans="1:25" ht="21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spans="1:25" ht="21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spans="1:25" ht="21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spans="1:25" ht="21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spans="1:25" ht="21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spans="1:25" ht="21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spans="1:25" ht="21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spans="1:25" ht="21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spans="1:25" ht="21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spans="1:25" ht="21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spans="1:25" ht="21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spans="1:25" ht="21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spans="1:25" ht="21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spans="1:25" ht="21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spans="1:25" ht="21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spans="1:25" ht="21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spans="1:25" ht="21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spans="1:25" ht="21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spans="1:25" ht="21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spans="1:25" ht="21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spans="1:25" ht="21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spans="1:25" ht="21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spans="1:25" ht="21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spans="1:25" ht="21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spans="1:25" ht="21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spans="1:25" ht="21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spans="1:25" ht="21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spans="1:25" ht="21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spans="1:25" ht="21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spans="1:25" ht="21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spans="1:25" ht="21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spans="1:25" ht="21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spans="1:25" ht="21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spans="1:25" ht="21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spans="1:25" ht="21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spans="1:25" ht="21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spans="1:25" ht="21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spans="1:25" ht="21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spans="1:25" ht="21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spans="1:25" ht="21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spans="1:25" ht="21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spans="1:25" ht="21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spans="1:25" ht="21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spans="1:25" ht="21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spans="1:25" ht="21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spans="1:25" ht="21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spans="1:25" ht="21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spans="1:25" ht="21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spans="1:25" ht="21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spans="1:25" ht="21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spans="1:25" ht="21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spans="1:25" ht="21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spans="1:25" ht="21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spans="1:25" ht="21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spans="1:25" ht="21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spans="1:25" ht="21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spans="1:25" ht="21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spans="1:25" ht="21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 spans="1:25" ht="21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 spans="1:25" ht="21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 spans="1:25" ht="21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 spans="1:25" ht="21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 spans="1:25" ht="21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spans="1:25" ht="21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 spans="1:25" ht="21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 spans="1:25" ht="21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 spans="1:25" ht="21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 spans="1:25" ht="21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 spans="1:25" ht="21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</row>
    <row r="958" spans="1:25" ht="21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</row>
    <row r="959" spans="1:25" ht="21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</row>
    <row r="960" spans="1:25" ht="21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</row>
    <row r="961" spans="1:25" ht="21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</row>
    <row r="962" spans="1:25" ht="21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</row>
    <row r="963" spans="1:25" ht="21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</row>
    <row r="964" spans="1:25" ht="21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</row>
    <row r="965" spans="1:25" ht="21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</row>
    <row r="966" spans="1:25" ht="21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</row>
    <row r="967" spans="1:25" ht="21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</row>
    <row r="968" spans="1:25" ht="21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</row>
    <row r="969" spans="1:25" ht="21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</row>
    <row r="970" spans="1:25" ht="21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</row>
    <row r="971" spans="1:25" ht="21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</row>
    <row r="972" spans="1:25" ht="21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</row>
    <row r="973" spans="1:25" ht="21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</row>
    <row r="974" spans="1:25" ht="21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</row>
    <row r="975" spans="1:25" ht="21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</row>
    <row r="976" spans="1:25" ht="21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</row>
    <row r="977" spans="1:25" ht="21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</row>
    <row r="978" spans="1:25" ht="21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</row>
    <row r="979" spans="1:25" ht="21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</row>
    <row r="980" spans="1:25" ht="21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</row>
    <row r="981" spans="1:25" ht="21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</row>
    <row r="982" spans="1:25" ht="21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</row>
    <row r="983" spans="1:25" ht="21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</row>
    <row r="984" spans="1:25" ht="21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</row>
    <row r="985" spans="1:25" ht="21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</row>
    <row r="986" spans="1:25" ht="21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</row>
    <row r="987" spans="1:25" ht="21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</row>
    <row r="988" spans="1:25" ht="21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</row>
    <row r="989" spans="1:25" ht="21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</row>
    <row r="990" spans="1:25" ht="21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</row>
    <row r="991" spans="1:25" ht="21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</row>
    <row r="992" spans="1:25" ht="21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</row>
    <row r="993" spans="1:25" ht="21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</row>
    <row r="994" spans="1:25" ht="21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</row>
    <row r="995" spans="1:25" ht="21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</row>
    <row r="996" spans="1:25" ht="21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</row>
    <row r="997" spans="1:25" ht="21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</row>
    <row r="998" spans="1:25" ht="21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</row>
    <row r="999" spans="1:25" ht="21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</row>
    <row r="1000" spans="1:25" ht="21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</row>
  </sheetData>
  <mergeCells count="7">
    <mergeCell ref="A18:G18"/>
    <mergeCell ref="J3:L3"/>
    <mergeCell ref="A1:G1"/>
    <mergeCell ref="A2:G2"/>
    <mergeCell ref="B3:B4"/>
    <mergeCell ref="C3:C4"/>
    <mergeCell ref="D3:D4"/>
  </mergeCells>
  <conditionalFormatting sqref="G7 F7:F10 F12:F16 G12 G14:G16">
    <cfRule type="cellIs" dxfId="40" priority="42" operator="lessThan">
      <formula>0</formula>
    </cfRule>
  </conditionalFormatting>
  <conditionalFormatting sqref="D7 D9:D10">
    <cfRule type="cellIs" dxfId="39" priority="41" operator="lessThan">
      <formula>0</formula>
    </cfRule>
  </conditionalFormatting>
  <conditionalFormatting sqref="K7:K16">
    <cfRule type="cellIs" dxfId="38" priority="40" operator="lessThan">
      <formula>0</formula>
    </cfRule>
  </conditionalFormatting>
  <conditionalFormatting sqref="G7">
    <cfRule type="cellIs" dxfId="37" priority="38" operator="lessThan">
      <formula>0</formula>
    </cfRule>
  </conditionalFormatting>
  <conditionalFormatting sqref="K5:L6">
    <cfRule type="cellIs" dxfId="36" priority="37" operator="lessThan">
      <formula>0</formula>
    </cfRule>
  </conditionalFormatting>
  <conditionalFormatting sqref="G6">
    <cfRule type="cellIs" dxfId="35" priority="36" operator="lessThan">
      <formula>0</formula>
    </cfRule>
  </conditionalFormatting>
  <conditionalFormatting sqref="C7">
    <cfRule type="cellIs" dxfId="34" priority="35" operator="lessThan">
      <formula>0</formula>
    </cfRule>
  </conditionalFormatting>
  <conditionalFormatting sqref="C9:C10">
    <cfRule type="cellIs" dxfId="33" priority="34" operator="lessThan">
      <formula>0</formula>
    </cfRule>
  </conditionalFormatting>
  <conditionalFormatting sqref="D7">
    <cfRule type="cellIs" dxfId="32" priority="33" operator="lessThan">
      <formula>0</formula>
    </cfRule>
  </conditionalFormatting>
  <conditionalFormatting sqref="D9:D10">
    <cfRule type="cellIs" dxfId="31" priority="32" operator="lessThan">
      <formula>0</formula>
    </cfRule>
  </conditionalFormatting>
  <conditionalFormatting sqref="D13:D16">
    <cfRule type="cellIs" dxfId="30" priority="31" operator="lessThan">
      <formula>0</formula>
    </cfRule>
  </conditionalFormatting>
  <conditionalFormatting sqref="G14">
    <cfRule type="cellIs" dxfId="29" priority="30" operator="lessThan">
      <formula>0</formula>
    </cfRule>
  </conditionalFormatting>
  <conditionalFormatting sqref="G7 G12 G14:G16">
    <cfRule type="cellIs" dxfId="28" priority="29" operator="lessThan">
      <formula>0</formula>
    </cfRule>
  </conditionalFormatting>
  <conditionalFormatting sqref="G7">
    <cfRule type="cellIs" dxfId="27" priority="28" operator="lessThan">
      <formula>0</formula>
    </cfRule>
  </conditionalFormatting>
  <conditionalFormatting sqref="G14">
    <cfRule type="cellIs" dxfId="26" priority="27" operator="lessThan">
      <formula>0</formula>
    </cfRule>
  </conditionalFormatting>
  <conditionalFormatting sqref="G14">
    <cfRule type="cellIs" dxfId="25" priority="26" operator="lessThan">
      <formula>0</formula>
    </cfRule>
  </conditionalFormatting>
  <conditionalFormatting sqref="G15">
    <cfRule type="cellIs" dxfId="24" priority="25" operator="lessThan">
      <formula>0</formula>
    </cfRule>
  </conditionalFormatting>
  <conditionalFormatting sqref="G15">
    <cfRule type="cellIs" dxfId="23" priority="24" operator="lessThan">
      <formula>0</formula>
    </cfRule>
  </conditionalFormatting>
  <conditionalFormatting sqref="G15">
    <cfRule type="cellIs" dxfId="22" priority="23" operator="lessThan">
      <formula>0</formula>
    </cfRule>
  </conditionalFormatting>
  <conditionalFormatting sqref="G12">
    <cfRule type="cellIs" dxfId="21" priority="22" operator="lessThan">
      <formula>0</formula>
    </cfRule>
  </conditionalFormatting>
  <conditionalFormatting sqref="G12">
    <cfRule type="cellIs" dxfId="20" priority="21" operator="lessThan">
      <formula>0</formula>
    </cfRule>
  </conditionalFormatting>
  <conditionalFormatting sqref="G16">
    <cfRule type="cellIs" dxfId="19" priority="20" operator="lessThan">
      <formula>0</formula>
    </cfRule>
  </conditionalFormatting>
  <conditionalFormatting sqref="G16">
    <cfRule type="cellIs" dxfId="18" priority="19" operator="lessThan">
      <formula>0</formula>
    </cfRule>
  </conditionalFormatting>
  <conditionalFormatting sqref="G16">
    <cfRule type="cellIs" dxfId="17" priority="18" operator="lessThan">
      <formula>0</formula>
    </cfRule>
  </conditionalFormatting>
  <conditionalFormatting sqref="G8">
    <cfRule type="cellIs" dxfId="16" priority="17" operator="lessThan">
      <formula>0</formula>
    </cfRule>
  </conditionalFormatting>
  <conditionalFormatting sqref="G8">
    <cfRule type="cellIs" dxfId="15" priority="16" operator="lessThan">
      <formula>0</formula>
    </cfRule>
  </conditionalFormatting>
  <conditionalFormatting sqref="G8">
    <cfRule type="cellIs" dxfId="14" priority="15" operator="lessThan">
      <formula>0</formula>
    </cfRule>
  </conditionalFormatting>
  <conditionalFormatting sqref="G8">
    <cfRule type="cellIs" dxfId="13" priority="14" operator="lessThan">
      <formula>0</formula>
    </cfRule>
  </conditionalFormatting>
  <conditionalFormatting sqref="G9:G10">
    <cfRule type="cellIs" dxfId="12" priority="13" operator="lessThan">
      <formula>0</formula>
    </cfRule>
  </conditionalFormatting>
  <conditionalFormatting sqref="G9:G10">
    <cfRule type="cellIs" dxfId="11" priority="12" operator="lessThan">
      <formula>0</formula>
    </cfRule>
  </conditionalFormatting>
  <conditionalFormatting sqref="G9:G10">
    <cfRule type="cellIs" dxfId="10" priority="11" operator="lessThan">
      <formula>0</formula>
    </cfRule>
  </conditionalFormatting>
  <conditionalFormatting sqref="G9:G10">
    <cfRule type="cellIs" dxfId="9" priority="10" operator="lessThan">
      <formula>0</formula>
    </cfRule>
  </conditionalFormatting>
  <conditionalFormatting sqref="G9:G10">
    <cfRule type="cellIs" dxfId="8" priority="9" operator="lessThan">
      <formula>0</formula>
    </cfRule>
  </conditionalFormatting>
  <conditionalFormatting sqref="G13">
    <cfRule type="cellIs" dxfId="7" priority="8" operator="lessThan">
      <formula>0</formula>
    </cfRule>
  </conditionalFormatting>
  <conditionalFormatting sqref="G13">
    <cfRule type="cellIs" dxfId="6" priority="7" operator="lessThan">
      <formula>0</formula>
    </cfRule>
  </conditionalFormatting>
  <conditionalFormatting sqref="G13">
    <cfRule type="cellIs" dxfId="5" priority="6" operator="lessThan">
      <formula>0</formula>
    </cfRule>
  </conditionalFormatting>
  <conditionalFormatting sqref="G13">
    <cfRule type="cellIs" dxfId="4" priority="5" operator="lessThan">
      <formula>0</formula>
    </cfRule>
  </conditionalFormatting>
  <conditionalFormatting sqref="G13">
    <cfRule type="cellIs" dxfId="3" priority="4" operator="lessThan">
      <formula>0</formula>
    </cfRule>
  </conditionalFormatting>
  <conditionalFormatting sqref="G5">
    <cfRule type="cellIs" dxfId="2" priority="3" operator="lessThan">
      <formula>0</formula>
    </cfRule>
  </conditionalFormatting>
  <conditionalFormatting sqref="G11">
    <cfRule type="cellIs" dxfId="1" priority="2" operator="lessThan">
      <formula>0</formula>
    </cfRule>
  </conditionalFormatting>
  <conditionalFormatting sqref="G11">
    <cfRule type="cellIs" dxfId="0" priority="1" operator="lessThan">
      <formula>0</formula>
    </cfRule>
  </conditionalFormatting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ส่งออก</vt:lpstr>
      <vt:lpstr>นำเข้า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Issarate Wongsatiensophon</dc:creator>
  <cp:lastModifiedBy>issarate</cp:lastModifiedBy>
  <cp:lastPrinted>2020-04-23T03:06:22Z</cp:lastPrinted>
  <dcterms:created xsi:type="dcterms:W3CDTF">2019-02-25T08:34:04Z</dcterms:created>
  <dcterms:modified xsi:type="dcterms:W3CDTF">2020-09-02T03:01:52Z</dcterms:modified>
</cp:coreProperties>
</file>