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B6"/>
  <c r="B5" s="1"/>
  <c r="F6" i="2"/>
  <c r="G6" s="1"/>
  <c r="C5" i="1"/>
  <c r="F5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<sst xmlns="http://schemas.openxmlformats.org/spreadsheetml/2006/main" count="88" uniqueCount="39">
  <si>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</si>
  <si>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</si>
  <si>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</si>
  <si>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</si>
  <si>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</si>
  <si>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</si>
  <si>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</si>
  <si>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</si>
  <si>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</si>
  <si>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</si>
  <si>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</si>
  <si>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</si>
  <si>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</si>
  <si>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</si>
  <si>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</si>
  <si>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</si>
  <si>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</si>
  <si>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</si>
  <si>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</si>
  <si>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</si>
  <si>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</si>
  <si>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</si>
  <si>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</si>
  <si>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</si>
  <si>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</si>
  <si>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</si>
  <si>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</si>
  <si>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</si>
  <si>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</si>
  <si>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</si>
  <si>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</si>
  <si>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</si>
  <si>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</si>
  <si>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</si>
  <si>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</si>
  <si>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</si>
  <si>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เดือนมิถุนายน 2563</t>
  </si>
  <si>
    <t>(ม.ค.-มิ.ย.)</t>
  </si>
  <si>
    <t>ตาราง 2 : การนำเข้าเครื่องหนังและรองเท้า เดือนมกราคม-มิถุนายน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</si>
</sst>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242309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944.09999999999991</v>
      </c>
      <c r="F5" s="10">
        <f t="shared" si="1"/>
        <v>696.90000000000009</v>
      </c>
      <c r="G5" s="11">
        <f t="shared" ref="G5:G24" si="2">SUM(F5-E5)*100/E5</f>
        <v>-26.1836669844296</v>
      </c>
      <c r="H5" s="1"/>
      <c r="I5" s="52" t="s">
        <v>4</v>
      </c>
      <c r="J5" s="55">
        <f>SUM(J6+J18)</f>
        <v>99.699999999999989</v>
      </c>
      <c r="K5" s="54">
        <v>21</v>
      </c>
      <c r="L5" s="54">
        <v>-34.71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628.59999999999991</v>
      </c>
      <c r="F6" s="13">
        <f t="shared" si="4"/>
        <v>438.70000000000005</v>
      </c>
      <c r="G6" s="11">
        <f t="shared" si="2"/>
        <v>-30.209990454979302</v>
      </c>
      <c r="H6" s="1"/>
      <c r="I6" s="56" t="s">
        <v>5</v>
      </c>
      <c r="J6" s="58">
        <f>SUM(J7+J13)</f>
        <v>58.4</v>
      </c>
      <c r="K6" s="54">
        <v>18.940000000000001</v>
      </c>
      <c r="L6" s="54">
        <v>-41.01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396.4</v>
      </c>
      <c r="F7" s="90">
        <f>SUM(F8:F12)</f>
        <v>309.10000000000002</v>
      </c>
      <c r="G7" s="23">
        <f t="shared" si="2"/>
        <v>-22.023208879919267</v>
      </c>
      <c r="H7" s="1"/>
      <c r="I7" s="59" t="s">
        <v>6</v>
      </c>
      <c r="J7" s="61">
        <v>42.5</v>
      </c>
      <c r="K7" s="62">
        <v>18.600000000000001</v>
      </c>
      <c r="L7" s="62">
        <v>-33.520000000000003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53.3</v>
      </c>
      <c r="F8" s="79">
        <v>26.8</v>
      </c>
      <c r="G8" s="23">
        <f t="shared" si="2"/>
        <v>-49.718574108818004</v>
      </c>
      <c r="H8" s="28"/>
      <c r="I8" s="63" t="s">
        <v>10</v>
      </c>
      <c r="J8" s="65">
        <v>3.7</v>
      </c>
      <c r="K8" s="31">
        <v>63.27</v>
      </c>
      <c r="L8" s="31">
        <v>-53.12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3.8</v>
      </c>
      <c r="F9" s="79">
        <v>3</v>
      </c>
      <c r="G9" s="23">
        <f t="shared" si="2"/>
        <v>-21.052631578947366</v>
      </c>
      <c r="H9" s="28"/>
      <c r="I9" s="63" t="s">
        <v>13</v>
      </c>
      <c r="J9" s="66">
        <v>0.7</v>
      </c>
      <c r="K9" s="31">
        <v>24.27</v>
      </c>
      <c r="L9" s="31">
        <v>1.18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27.4</v>
      </c>
      <c r="F10" s="79">
        <v>25.2</v>
      </c>
      <c r="G10" s="23">
        <f t="shared" si="2"/>
        <v>-8.0291970802919685</v>
      </c>
      <c r="H10" s="28"/>
      <c r="I10" s="63" t="s">
        <v>14</v>
      </c>
      <c r="J10" s="66">
        <v>2.2999999999999998</v>
      </c>
      <c r="K10" s="31">
        <v>-12.2</v>
      </c>
      <c r="L10" s="31">
        <v>-32.36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6.1</v>
      </c>
      <c r="F11" s="79">
        <v>2</v>
      </c>
      <c r="G11" s="23">
        <f t="shared" si="2"/>
        <v>-67.213114754098356</v>
      </c>
      <c r="H11" s="28"/>
      <c r="I11" s="63" t="s">
        <v>16</v>
      </c>
      <c r="J11" s="66">
        <v>0.4</v>
      </c>
      <c r="K11" s="31">
        <v>318.64999999999998</v>
      </c>
      <c r="L11" s="31">
        <v>-47.3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305.8</v>
      </c>
      <c r="F12" s="79">
        <v>252.1</v>
      </c>
      <c r="G12" s="23">
        <f t="shared" si="2"/>
        <v>-17.560497056899941</v>
      </c>
      <c r="H12" s="28"/>
      <c r="I12" s="63" t="s">
        <v>17</v>
      </c>
      <c r="J12" s="66">
        <v>35.4</v>
      </c>
      <c r="K12" s="31">
        <v>17.07</v>
      </c>
      <c r="L12" s="31">
        <v>-30.9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232.2</v>
      </c>
      <c r="F13" s="91">
        <f>SUM(F14:F17)</f>
        <v>129.60000000000002</v>
      </c>
      <c r="G13" s="86">
        <f t="shared" si="2"/>
        <v>-44.186046511627893</v>
      </c>
      <c r="H13" s="1"/>
      <c r="I13" s="67" t="s">
        <v>18</v>
      </c>
      <c r="J13" s="69">
        <v>15.9</v>
      </c>
      <c r="K13" s="62">
        <v>19.38</v>
      </c>
      <c r="L13" s="62">
        <v>-54.67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45.3</v>
      </c>
      <c r="F14" s="79">
        <v>35.200000000000003</v>
      </c>
      <c r="G14" s="23">
        <f t="shared" si="2"/>
        <v>-22.295805739514339</v>
      </c>
      <c r="H14" s="28"/>
      <c r="I14" s="63" t="s">
        <v>11</v>
      </c>
      <c r="J14" s="65">
        <v>3.7</v>
      </c>
      <c r="K14" s="31">
        <v>80.75</v>
      </c>
      <c r="L14" s="31">
        <v>-54.16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81.3</v>
      </c>
      <c r="F15" s="79">
        <v>27.4</v>
      </c>
      <c r="G15" s="23">
        <f t="shared" si="2"/>
        <v>-66.297662976629766</v>
      </c>
      <c r="H15" s="28"/>
      <c r="I15" s="63" t="s">
        <v>19</v>
      </c>
      <c r="J15" s="66">
        <v>4.3</v>
      </c>
      <c r="K15" s="31">
        <v>56.06</v>
      </c>
      <c r="L15" s="31">
        <v>-56.45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21.7</v>
      </c>
      <c r="F16" s="79">
        <v>13.3</v>
      </c>
      <c r="G16" s="23">
        <f t="shared" si="2"/>
        <v>-38.709677419354833</v>
      </c>
      <c r="H16" s="28"/>
      <c r="I16" s="63" t="s">
        <v>20</v>
      </c>
      <c r="J16" s="66">
        <v>2.4</v>
      </c>
      <c r="K16" s="31">
        <v>79.09</v>
      </c>
      <c r="L16" s="31">
        <v>-28.46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83.9</v>
      </c>
      <c r="F17" s="79">
        <v>53.7</v>
      </c>
      <c r="G17" s="23">
        <f t="shared" si="2"/>
        <v>-35.995232419547079</v>
      </c>
      <c r="H17" s="43"/>
      <c r="I17" s="63" t="s">
        <v>21</v>
      </c>
      <c r="J17" s="66">
        <v>5.5</v>
      </c>
      <c r="K17" s="31">
        <v>-23.33</v>
      </c>
      <c r="L17" s="31">
        <v>-59.95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315.5</v>
      </c>
      <c r="F18" s="89">
        <f t="shared" si="7"/>
        <v>258.2</v>
      </c>
      <c r="G18" s="88">
        <f t="shared" si="2"/>
        <v>-18.161648177496041</v>
      </c>
      <c r="H18" s="1"/>
      <c r="I18" s="70" t="s">
        <v>15</v>
      </c>
      <c r="J18" s="72">
        <f t="shared" ref="J18" si="8">SUM(J19)</f>
        <v>41.3</v>
      </c>
      <c r="K18" s="35">
        <v>24.03</v>
      </c>
      <c r="L18" s="35">
        <v>-23.14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315.5</v>
      </c>
      <c r="F19" s="90">
        <f>SUM(F20:F24)</f>
        <v>258.2</v>
      </c>
      <c r="G19" s="92">
        <f t="shared" si="2"/>
        <v>-18.161648177496041</v>
      </c>
      <c r="H19" s="1"/>
      <c r="I19" s="59" t="s">
        <v>24</v>
      </c>
      <c r="J19" s="61">
        <v>41.3</v>
      </c>
      <c r="K19" s="62">
        <v>24.03</v>
      </c>
      <c r="L19" s="62">
        <v>-23.14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8.8000000000000007</v>
      </c>
      <c r="F20" s="80">
        <v>7.2</v>
      </c>
      <c r="G20" s="93">
        <f t="shared" si="2"/>
        <v>-18.181818181818187</v>
      </c>
      <c r="H20" s="1"/>
      <c r="I20" s="73" t="s">
        <v>23</v>
      </c>
      <c r="J20" s="66">
        <v>1.5</v>
      </c>
      <c r="K20" s="31">
        <v>21.07</v>
      </c>
      <c r="L20" s="31">
        <v>-13.92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60.8</v>
      </c>
      <c r="F21" s="80">
        <v>46.7</v>
      </c>
      <c r="G21" s="93">
        <f t="shared" si="2"/>
        <v>-23.190789473684205</v>
      </c>
      <c r="H21" s="1"/>
      <c r="I21" s="73" t="s">
        <v>28</v>
      </c>
      <c r="J21" s="66">
        <v>7.3</v>
      </c>
      <c r="K21" s="31">
        <v>12.91</v>
      </c>
      <c r="L21" s="31">
        <v>-23.36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137.4</v>
      </c>
      <c r="F22" s="80">
        <v>121.8</v>
      </c>
      <c r="G22" s="93">
        <f t="shared" si="2"/>
        <v>-11.353711790393019</v>
      </c>
      <c r="H22" s="1"/>
      <c r="I22" s="73" t="s">
        <v>29</v>
      </c>
      <c r="J22" s="66">
        <v>21.3</v>
      </c>
      <c r="K22" s="31">
        <v>22.75</v>
      </c>
      <c r="L22" s="31">
        <v>-23.88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90.8</v>
      </c>
      <c r="F23" s="80">
        <v>69.2</v>
      </c>
      <c r="G23" s="93">
        <f t="shared" si="2"/>
        <v>-23.788546255506603</v>
      </c>
      <c r="H23" s="1"/>
      <c r="I23" s="73" t="s">
        <v>27</v>
      </c>
      <c r="J23" s="66">
        <v>9.8000000000000007</v>
      </c>
      <c r="K23" s="31">
        <v>51.32</v>
      </c>
      <c r="L23" s="31">
        <v>-20.93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17.7</v>
      </c>
      <c r="F24" s="80">
        <v>13.3</v>
      </c>
      <c r="G24" s="94">
        <f t="shared" si="2"/>
        <v>-24.858757062146886</v>
      </c>
      <c r="H24" s="1"/>
      <c r="I24" s="74" t="s">
        <v>31</v>
      </c>
      <c r="J24" s="75">
        <v>1.3</v>
      </c>
      <c r="K24" s="39">
        <v>-22.74</v>
      </c>
      <c r="L24" s="39">
        <v>-33.549999999999997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242309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1058.9000000000001</v>
      </c>
      <c r="F5" s="10">
        <f t="shared" si="0"/>
        <v>743.59999999999991</v>
      </c>
      <c r="G5" s="11">
        <f t="shared" ref="G5:G16" si="2">SUM(F5-E5)*100/E5</f>
        <v>-29.776182831239982</v>
      </c>
      <c r="H5" s="1"/>
      <c r="I5" s="9" t="s">
        <v>4</v>
      </c>
      <c r="J5" s="81">
        <f>SUM(J6+J11)</f>
        <v>112.2</v>
      </c>
      <c r="K5" s="11">
        <v>8.1999999999999993</v>
      </c>
      <c r="L5" s="11">
        <v>-38.18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737.90000000000009</v>
      </c>
      <c r="F6" s="13">
        <f t="shared" si="3"/>
        <v>485.4</v>
      </c>
      <c r="G6" s="11">
        <f t="shared" si="2"/>
        <v>-34.218728825044053</v>
      </c>
      <c r="H6" s="1"/>
      <c r="I6" s="12" t="s">
        <v>5</v>
      </c>
      <c r="J6" s="14">
        <f>SUM(J7+J8)</f>
        <v>71.5</v>
      </c>
      <c r="K6" s="11">
        <v>-7.86</v>
      </c>
      <c r="L6" s="11">
        <v>-44.49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460.6</v>
      </c>
      <c r="F7" s="16">
        <v>287.5</v>
      </c>
      <c r="G7" s="17">
        <f t="shared" si="2"/>
        <v>-37.581415544941386</v>
      </c>
      <c r="H7" s="1"/>
      <c r="I7" s="15" t="s">
        <v>8</v>
      </c>
      <c r="J7" s="18">
        <v>40.799999999999997</v>
      </c>
      <c r="K7" s="19">
        <v>-32.33</v>
      </c>
      <c r="L7" s="19">
        <v>-48.3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277.3</v>
      </c>
      <c r="F8" s="22">
        <f t="shared" si="5"/>
        <v>197.89999999999998</v>
      </c>
      <c r="G8" s="84">
        <f t="shared" si="2"/>
        <v>-28.633249188604413</v>
      </c>
      <c r="H8" s="1"/>
      <c r="I8" s="20" t="s">
        <v>9</v>
      </c>
      <c r="J8" s="18">
        <v>30.7</v>
      </c>
      <c r="K8" s="19">
        <v>77.790000000000006</v>
      </c>
      <c r="L8" s="24">
        <v>-38.4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62.2</v>
      </c>
      <c r="F9" s="26">
        <v>43.2</v>
      </c>
      <c r="G9" s="82">
        <f t="shared" si="2"/>
        <v>-30.546623794212216</v>
      </c>
      <c r="H9" s="28"/>
      <c r="I9" s="25" t="s">
        <v>11</v>
      </c>
      <c r="J9" s="29">
        <v>5.5</v>
      </c>
      <c r="K9" s="30">
        <v>21.99</v>
      </c>
      <c r="L9" s="31">
        <v>-47.14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215.1</v>
      </c>
      <c r="F10" s="26">
        <v>154.69999999999999</v>
      </c>
      <c r="G10" s="82">
        <f t="shared" si="2"/>
        <v>-28.079962807996285</v>
      </c>
      <c r="H10" s="28"/>
      <c r="I10" s="25" t="s">
        <v>12</v>
      </c>
      <c r="J10" s="29">
        <v>25.2</v>
      </c>
      <c r="K10" s="30">
        <v>97.61</v>
      </c>
      <c r="L10" s="31">
        <v>-36.08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321</v>
      </c>
      <c r="F11" s="89">
        <f t="shared" si="6"/>
        <v>258.2</v>
      </c>
      <c r="G11" s="87">
        <f t="shared" si="2"/>
        <v>-19.563862928348911</v>
      </c>
      <c r="H11" s="1"/>
      <c r="I11" s="32" t="s">
        <v>15</v>
      </c>
      <c r="J11" s="34">
        <f t="shared" ref="J11" si="7">SUM(J12)</f>
        <v>40.700000000000003</v>
      </c>
      <c r="K11" s="35">
        <v>56.26</v>
      </c>
      <c r="L11" s="35">
        <v>-22.7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321</v>
      </c>
      <c r="F12" s="16">
        <f t="shared" si="8"/>
        <v>258.2</v>
      </c>
      <c r="G12" s="17">
        <f t="shared" si="2"/>
        <v>-19.563862928348911</v>
      </c>
      <c r="H12" s="1"/>
      <c r="I12" s="15" t="s">
        <v>22</v>
      </c>
      <c r="J12" s="44">
        <v>40.700000000000003</v>
      </c>
      <c r="K12" s="19">
        <v>56.26</v>
      </c>
      <c r="L12" s="24">
        <v>-22.7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90.9</v>
      </c>
      <c r="F13" s="26">
        <v>86</v>
      </c>
      <c r="G13" s="82">
        <f t="shared" si="2"/>
        <v>-5.3905390539053961</v>
      </c>
      <c r="H13" s="28"/>
      <c r="I13" s="36" t="s">
        <v>23</v>
      </c>
      <c r="J13" s="45">
        <v>15.4</v>
      </c>
      <c r="K13" s="30">
        <v>111.37</v>
      </c>
      <c r="L13" s="31">
        <v>-10.49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47.8</v>
      </c>
      <c r="F14" s="27">
        <v>29.5</v>
      </c>
      <c r="G14" s="82">
        <f t="shared" si="2"/>
        <v>-38.28451882845188</v>
      </c>
      <c r="H14" s="28"/>
      <c r="I14" s="36" t="s">
        <v>25</v>
      </c>
      <c r="J14" s="45">
        <v>4.0999999999999996</v>
      </c>
      <c r="K14" s="30">
        <v>54.23</v>
      </c>
      <c r="L14" s="31">
        <v>-46.39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65.2</v>
      </c>
      <c r="F15" s="26">
        <v>51.2</v>
      </c>
      <c r="G15" s="82">
        <f t="shared" si="2"/>
        <v>-21.472392638036808</v>
      </c>
      <c r="H15" s="28"/>
      <c r="I15" s="36" t="s">
        <v>26</v>
      </c>
      <c r="J15" s="45">
        <v>6.7</v>
      </c>
      <c r="K15" s="30">
        <v>21.45</v>
      </c>
      <c r="L15" s="31">
        <v>-25.44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117.1</v>
      </c>
      <c r="F16" s="26">
        <v>91.5</v>
      </c>
      <c r="G16" s="83">
        <f t="shared" si="2"/>
        <v>-21.861656703672072</v>
      </c>
      <c r="H16" s="28"/>
      <c r="I16" s="37" t="s">
        <v>27</v>
      </c>
      <c r="J16" s="46">
        <v>14.5</v>
      </c>
      <c r="K16" s="38">
        <v>36.909999999999997</v>
      </c>
      <c r="L16" s="39">
        <v>-23.03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2020-08-11T02:37:46Z</dcterms:modified>
</cp:coreProperties>
</file>