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<sst xmlns="http://schemas.openxmlformats.org/spreadsheetml/2006/main" count="88" uniqueCount="39">
  <si>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</si>
  <si>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</si>
  <si>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</si>
  <si>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</si>
  <si>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</si>
  <si>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</si>
  <si>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</si>
  <si>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</si>
  <si>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</si>
  <si>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</si>
  <si>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</si>
  <si>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</si>
  <si>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</si>
  <si>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</si>
  <si>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</si>
  <si>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</si>
  <si>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</si>
  <si>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</si>
  <si>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</si>
  <si>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</si>
  <si>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</si>
  <si>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</si>
  <si>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</si>
  <si>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</si>
  <si>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</si>
  <si>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</si>
  <si>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</si>
  <si>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</si>
  <si>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</si>
  <si>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</si>
  <si>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</si>
  <si>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</si>
  <si>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</si>
  <si>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</si>
  <si>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</si>
  <si>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</si>
  <si>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เดือนเมษายน 2563</t>
  </si>
  <si>
    <t>(ม.ค.-เม.ย.)</t>
  </si>
  <si>
    <t>ตาราง 2 : การนำเข้าเครื่องหนังและรองเท้า เดือนมกราคม-เมษายน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</si>
</sst>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242248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585.70000000000005</v>
      </c>
      <c r="F5" s="10">
        <f t="shared" si="1"/>
        <v>514.59999999999991</v>
      </c>
      <c r="G5" s="11">
        <f t="shared" ref="G5:G24" si="2">SUM(F5-E5)*100/E5</f>
        <v>-12.139320471231027</v>
      </c>
      <c r="H5" s="1"/>
      <c r="I5" s="52" t="s">
        <v>4</v>
      </c>
      <c r="J5" s="55">
        <f>SUM(J6+J18)</f>
        <v>87.2</v>
      </c>
      <c r="K5" s="54">
        <v>-36.159999999999997</v>
      </c>
      <c r="L5" s="54">
        <v>-40.11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383.3</v>
      </c>
      <c r="F6" s="13">
        <f t="shared" si="4"/>
        <v>331</v>
      </c>
      <c r="G6" s="11">
        <f t="shared" si="2"/>
        <v>-13.644664753456825</v>
      </c>
      <c r="H6" s="1"/>
      <c r="I6" s="56" t="s">
        <v>5</v>
      </c>
      <c r="J6" s="58">
        <f>SUM(J7+J13)</f>
        <v>57</v>
      </c>
      <c r="K6" s="54">
        <v>-36.6</v>
      </c>
      <c r="L6" s="54">
        <v>-39.75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257.60000000000002</v>
      </c>
      <c r="F7" s="90">
        <f>SUM(F8:F12)</f>
        <v>230.8</v>
      </c>
      <c r="G7" s="23">
        <f t="shared" si="2"/>
        <v>-10.403726708074537</v>
      </c>
      <c r="H7" s="1"/>
      <c r="I7" s="59" t="s">
        <v>6</v>
      </c>
      <c r="J7" s="61">
        <v>42.2</v>
      </c>
      <c r="K7" s="62">
        <v>-36.840000000000003</v>
      </c>
      <c r="L7" s="62">
        <v>-32.43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33.9</v>
      </c>
      <c r="F8" s="79">
        <v>20.9</v>
      </c>
      <c r="G8" s="23">
        <f t="shared" si="2"/>
        <v>-38.34808259587021</v>
      </c>
      <c r="H8" s="28"/>
      <c r="I8" s="63" t="s">
        <v>10</v>
      </c>
      <c r="J8" s="65">
        <v>2.7</v>
      </c>
      <c r="K8" s="31">
        <v>-50.1</v>
      </c>
      <c r="L8" s="31">
        <v>-65.400000000000006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2.4</v>
      </c>
      <c r="F9" s="79">
        <v>1.7</v>
      </c>
      <c r="G9" s="23">
        <f t="shared" si="2"/>
        <v>-29.166666666666668</v>
      </c>
      <c r="H9" s="28"/>
      <c r="I9" s="63" t="s">
        <v>13</v>
      </c>
      <c r="J9" s="66">
        <v>0.5</v>
      </c>
      <c r="K9" s="31">
        <v>27.12</v>
      </c>
      <c r="L9" s="31">
        <v>-5.95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20.5</v>
      </c>
      <c r="F10" s="79">
        <v>20.2</v>
      </c>
      <c r="G10" s="23">
        <f t="shared" si="2"/>
        <v>-1.463414634146345</v>
      </c>
      <c r="H10" s="28"/>
      <c r="I10" s="63" t="s">
        <v>14</v>
      </c>
      <c r="J10" s="66">
        <v>3.9</v>
      </c>
      <c r="K10" s="31">
        <v>-28.26</v>
      </c>
      <c r="L10" s="31">
        <v>-21.32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2.9</v>
      </c>
      <c r="F11" s="79">
        <v>1.6</v>
      </c>
      <c r="G11" s="23">
        <f t="shared" si="2"/>
        <v>-44.827586206896541</v>
      </c>
      <c r="H11" s="28"/>
      <c r="I11" s="63" t="s">
        <v>16</v>
      </c>
      <c r="J11" s="66">
        <v>0.2</v>
      </c>
      <c r="K11" s="31">
        <v>-20.21</v>
      </c>
      <c r="L11" s="31">
        <v>-75.510000000000005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197.9</v>
      </c>
      <c r="F12" s="79">
        <v>186.4</v>
      </c>
      <c r="G12" s="23">
        <f t="shared" si="2"/>
        <v>-5.8110156644770088</v>
      </c>
      <c r="H12" s="28"/>
      <c r="I12" s="63" t="s">
        <v>17</v>
      </c>
      <c r="J12" s="66">
        <v>34.9</v>
      </c>
      <c r="K12" s="31">
        <v>-36.93</v>
      </c>
      <c r="L12" s="31">
        <v>-27.76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125.7</v>
      </c>
      <c r="F13" s="91">
        <f>SUM(F14:F17)</f>
        <v>100.2</v>
      </c>
      <c r="G13" s="86">
        <f t="shared" si="2"/>
        <v>-20.286396181384248</v>
      </c>
      <c r="H13" s="1"/>
      <c r="I13" s="67" t="s">
        <v>18</v>
      </c>
      <c r="J13" s="69">
        <v>14.8</v>
      </c>
      <c r="K13" s="62">
        <v>-35.75</v>
      </c>
      <c r="L13" s="62">
        <v>-54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26.7</v>
      </c>
      <c r="F14" s="79">
        <v>29.3</v>
      </c>
      <c r="G14" s="23">
        <f t="shared" si="2"/>
        <v>9.7378277153558095</v>
      </c>
      <c r="H14" s="28"/>
      <c r="I14" s="63" t="s">
        <v>11</v>
      </c>
      <c r="J14" s="65">
        <v>3.6</v>
      </c>
      <c r="K14" s="31">
        <v>-54.56</v>
      </c>
      <c r="L14" s="31">
        <v>-38.700000000000003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35.6</v>
      </c>
      <c r="F15" s="79">
        <v>20.3</v>
      </c>
      <c r="G15" s="23">
        <f t="shared" si="2"/>
        <v>-42.977528089887642</v>
      </c>
      <c r="H15" s="28"/>
      <c r="I15" s="63" t="s">
        <v>19</v>
      </c>
      <c r="J15" s="66">
        <v>2.5</v>
      </c>
      <c r="K15" s="31">
        <v>-6.4</v>
      </c>
      <c r="L15" s="31">
        <v>-76.55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12.4</v>
      </c>
      <c r="F16" s="79">
        <v>9.6</v>
      </c>
      <c r="G16" s="23">
        <f t="shared" si="2"/>
        <v>-22.580645161290327</v>
      </c>
      <c r="H16" s="28"/>
      <c r="I16" s="63" t="s">
        <v>20</v>
      </c>
      <c r="J16" s="66">
        <v>1</v>
      </c>
      <c r="K16" s="31">
        <v>-56.65</v>
      </c>
      <c r="L16" s="31">
        <v>-65.52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51</v>
      </c>
      <c r="F17" s="79">
        <v>41</v>
      </c>
      <c r="G17" s="23">
        <f t="shared" si="2"/>
        <v>-19.607843137254903</v>
      </c>
      <c r="H17" s="43"/>
      <c r="I17" s="63" t="s">
        <v>21</v>
      </c>
      <c r="J17" s="66">
        <v>7.7</v>
      </c>
      <c r="K17" s="31">
        <v>-23.56</v>
      </c>
      <c r="L17" s="31">
        <v>-39.9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202.4</v>
      </c>
      <c r="F18" s="89">
        <f t="shared" si="7"/>
        <v>183.59999999999997</v>
      </c>
      <c r="G18" s="88">
        <f t="shared" si="2"/>
        <v>-9.2885375494071347</v>
      </c>
      <c r="H18" s="1"/>
      <c r="I18" s="70" t="s">
        <v>15</v>
      </c>
      <c r="J18" s="72">
        <f t="shared" ref="J18" si="8">SUM(J19)</f>
        <v>30.2</v>
      </c>
      <c r="K18" s="35">
        <v>-35.200000000000003</v>
      </c>
      <c r="L18" s="35">
        <v>-40.68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202.4</v>
      </c>
      <c r="F19" s="90">
        <f>SUM(F20:F24)</f>
        <v>183.59999999999997</v>
      </c>
      <c r="G19" s="92">
        <f t="shared" si="2"/>
        <v>-9.2885375494071347</v>
      </c>
      <c r="H19" s="1"/>
      <c r="I19" s="59" t="s">
        <v>24</v>
      </c>
      <c r="J19" s="61">
        <v>30.2</v>
      </c>
      <c r="K19" s="62">
        <v>-35.200000000000003</v>
      </c>
      <c r="L19" s="62">
        <v>-40.68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5.4</v>
      </c>
      <c r="F20" s="80">
        <v>4.4000000000000004</v>
      </c>
      <c r="G20" s="93">
        <f t="shared" si="2"/>
        <v>-18.518518518518519</v>
      </c>
      <c r="H20" s="1"/>
      <c r="I20" s="73" t="s">
        <v>23</v>
      </c>
      <c r="J20" s="66">
        <v>0.5</v>
      </c>
      <c r="K20" s="31">
        <v>-58.21</v>
      </c>
      <c r="L20" s="31">
        <v>-70.06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41.2</v>
      </c>
      <c r="F21" s="80">
        <v>33</v>
      </c>
      <c r="G21" s="93">
        <f t="shared" si="2"/>
        <v>-19.902912621359228</v>
      </c>
      <c r="H21" s="1"/>
      <c r="I21" s="73" t="s">
        <v>28</v>
      </c>
      <c r="J21" s="66">
        <v>4.3</v>
      </c>
      <c r="K21" s="31">
        <v>-58.68</v>
      </c>
      <c r="L21" s="31">
        <v>-60.36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82.1</v>
      </c>
      <c r="F22" s="80">
        <v>83.2</v>
      </c>
      <c r="G22" s="93">
        <f t="shared" si="2"/>
        <v>1.3398294762484879</v>
      </c>
      <c r="H22" s="1"/>
      <c r="I22" s="73" t="s">
        <v>29</v>
      </c>
      <c r="J22" s="66">
        <v>16.8</v>
      </c>
      <c r="K22" s="31">
        <v>-11.86</v>
      </c>
      <c r="L22" s="31">
        <v>-23.55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61.4</v>
      </c>
      <c r="F23" s="80">
        <v>52.8</v>
      </c>
      <c r="G23" s="93">
        <f t="shared" si="2"/>
        <v>-14.006514657980459</v>
      </c>
      <c r="H23" s="1"/>
      <c r="I23" s="73" t="s">
        <v>27</v>
      </c>
      <c r="J23" s="66">
        <v>6.9</v>
      </c>
      <c r="K23" s="31">
        <v>-49.09</v>
      </c>
      <c r="L23" s="31">
        <v>-49.93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12.3</v>
      </c>
      <c r="F24" s="80">
        <v>10.199999999999999</v>
      </c>
      <c r="G24" s="94">
        <f t="shared" si="2"/>
        <v>-17.073170731707329</v>
      </c>
      <c r="H24" s="1"/>
      <c r="I24" s="74" t="s">
        <v>31</v>
      </c>
      <c r="J24" s="75">
        <v>1.8</v>
      </c>
      <c r="K24" s="39">
        <v>-28.62</v>
      </c>
      <c r="L24" s="39">
        <v>-35.67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242248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669.2</v>
      </c>
      <c r="F5" s="10">
        <f t="shared" si="0"/>
        <v>527.5</v>
      </c>
      <c r="G5" s="11">
        <f t="shared" ref="G5:G16" si="2">SUM(F5-E5)*100/E5</f>
        <v>-21.174536760310822</v>
      </c>
      <c r="H5" s="1"/>
      <c r="I5" s="9" t="s">
        <v>4</v>
      </c>
      <c r="J5" s="81">
        <f>SUM(J6+J11)</f>
        <v>84.6</v>
      </c>
      <c r="K5" s="11">
        <v>-32.479999999999997</v>
      </c>
      <c r="L5" s="11">
        <v>-53.85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456.4</v>
      </c>
      <c r="F6" s="13">
        <f t="shared" si="3"/>
        <v>336.20000000000005</v>
      </c>
      <c r="G6" s="11">
        <f t="shared" si="2"/>
        <v>-26.336546888694112</v>
      </c>
      <c r="H6" s="1"/>
      <c r="I6" s="12" t="s">
        <v>5</v>
      </c>
      <c r="J6" s="14">
        <f>SUM(J7+J8)</f>
        <v>59</v>
      </c>
      <c r="K6" s="11">
        <v>-22.06</v>
      </c>
      <c r="L6" s="11">
        <v>-55.24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274.2</v>
      </c>
      <c r="F7" s="16">
        <v>186.4</v>
      </c>
      <c r="G7" s="17">
        <f t="shared" si="2"/>
        <v>-32.020423048869432</v>
      </c>
      <c r="H7" s="1"/>
      <c r="I7" s="15" t="s">
        <v>8</v>
      </c>
      <c r="J7" s="18">
        <v>44.3</v>
      </c>
      <c r="K7" s="19">
        <v>-3.32</v>
      </c>
      <c r="L7" s="19">
        <v>-51.86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182.2</v>
      </c>
      <c r="F8" s="22">
        <f t="shared" si="5"/>
        <v>149.80000000000001</v>
      </c>
      <c r="G8" s="84">
        <f t="shared" si="2"/>
        <v>-17.782656421514808</v>
      </c>
      <c r="H8" s="1"/>
      <c r="I8" s="20" t="s">
        <v>9</v>
      </c>
      <c r="J8" s="18">
        <v>14.7</v>
      </c>
      <c r="K8" s="19">
        <v>-50.92</v>
      </c>
      <c r="L8" s="24">
        <v>-63.06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39.5</v>
      </c>
      <c r="F9" s="26">
        <v>33.1</v>
      </c>
      <c r="G9" s="82">
        <f t="shared" si="2"/>
        <v>-16.202531645569618</v>
      </c>
      <c r="H9" s="28"/>
      <c r="I9" s="25" t="s">
        <v>11</v>
      </c>
      <c r="J9" s="29">
        <v>5.3</v>
      </c>
      <c r="K9" s="30">
        <v>-20.94</v>
      </c>
      <c r="L9" s="31">
        <v>-45.09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142.69999999999999</v>
      </c>
      <c r="F10" s="26">
        <v>116.7</v>
      </c>
      <c r="G10" s="82">
        <f t="shared" si="2"/>
        <v>-18.220042046250867</v>
      </c>
      <c r="H10" s="28"/>
      <c r="I10" s="25" t="s">
        <v>12</v>
      </c>
      <c r="J10" s="29">
        <v>9.4</v>
      </c>
      <c r="K10" s="30">
        <v>-59.5</v>
      </c>
      <c r="L10" s="31">
        <v>-68.77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212.8</v>
      </c>
      <c r="F11" s="89">
        <f t="shared" si="6"/>
        <v>191.3</v>
      </c>
      <c r="G11" s="87">
        <f t="shared" si="2"/>
        <v>-10.103383458646617</v>
      </c>
      <c r="H11" s="1"/>
      <c r="I11" s="32" t="s">
        <v>15</v>
      </c>
      <c r="J11" s="34">
        <f t="shared" ref="J11" si="7">SUM(J12)</f>
        <v>25.6</v>
      </c>
      <c r="K11" s="35">
        <v>-48.41</v>
      </c>
      <c r="L11" s="35">
        <v>-50.3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212.8</v>
      </c>
      <c r="F12" s="16">
        <f t="shared" si="8"/>
        <v>191.3</v>
      </c>
      <c r="G12" s="17">
        <f t="shared" si="2"/>
        <v>-10.103383458646617</v>
      </c>
      <c r="H12" s="1"/>
      <c r="I12" s="15" t="s">
        <v>22</v>
      </c>
      <c r="J12" s="44">
        <v>25.6</v>
      </c>
      <c r="K12" s="19">
        <v>-48.41</v>
      </c>
      <c r="L12" s="24">
        <v>-50.3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58.4</v>
      </c>
      <c r="F13" s="26">
        <v>63.2</v>
      </c>
      <c r="G13" s="82">
        <f t="shared" si="2"/>
        <v>8.2191780821917888</v>
      </c>
      <c r="H13" s="28"/>
      <c r="I13" s="36" t="s">
        <v>23</v>
      </c>
      <c r="J13" s="45">
        <v>8.1</v>
      </c>
      <c r="K13" s="30">
        <v>-51.48</v>
      </c>
      <c r="L13" s="31">
        <v>-38.67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33</v>
      </c>
      <c r="F14" s="27">
        <v>22.8</v>
      </c>
      <c r="G14" s="82">
        <f t="shared" si="2"/>
        <v>-30.909090909090907</v>
      </c>
      <c r="H14" s="28"/>
      <c r="I14" s="36" t="s">
        <v>25</v>
      </c>
      <c r="J14" s="45">
        <v>2.5</v>
      </c>
      <c r="K14" s="30">
        <v>-48.22</v>
      </c>
      <c r="L14" s="31">
        <v>-66.599999999999994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43</v>
      </c>
      <c r="F15" s="26">
        <v>38.9</v>
      </c>
      <c r="G15" s="82">
        <f t="shared" si="2"/>
        <v>-9.5348837209302353</v>
      </c>
      <c r="H15" s="28"/>
      <c r="I15" s="36" t="s">
        <v>26</v>
      </c>
      <c r="J15" s="45">
        <v>4.8</v>
      </c>
      <c r="K15" s="30">
        <v>-49.47</v>
      </c>
      <c r="L15" s="31">
        <v>-57.23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78.400000000000006</v>
      </c>
      <c r="F16" s="26">
        <v>66.400000000000006</v>
      </c>
      <c r="G16" s="83">
        <f t="shared" si="2"/>
        <v>-15.306122448979592</v>
      </c>
      <c r="H16" s="28"/>
      <c r="I16" s="37" t="s">
        <v>27</v>
      </c>
      <c r="J16" s="46">
        <v>10.1</v>
      </c>
      <c r="K16" s="38">
        <v>-45.12</v>
      </c>
      <c r="L16" s="39">
        <v>-47.79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2020-05-26T01:39:23Z</dcterms:modified>
</cp:coreProperties>
</file>