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tassanee\Desktop\"/>
    </mc:Choice>
  </mc:AlternateContent>
  <xr:revisionPtr revIDLastSave="0" documentId="13_ncr:1_{7C4481C6-D702-42AC-B7B9-4E8422AC10ED}" xr6:coauthVersionLast="47" xr6:coauthVersionMax="47" xr10:uidLastSave="{00000000-0000-0000-0000-000000000000}"/>
  <bookViews>
    <workbookView xWindow="9855" yWindow="195" windowWidth="18810" windowHeight="14715" xr2:uid="{00000000-000D-0000-FFFF-FFFF00000000}"/>
  </bookViews>
  <sheets>
    <sheet name="ส่งออก_ภาพรวม" sheetId="1" r:id="rId1"/>
    <sheet name="ส่งออก_รายสินค้า" sheetId="2" r:id="rId2"/>
    <sheet name="ส่งออก_สุทธิ" sheetId="3" r:id="rId3"/>
  </sheets>
  <calcPr calcId="191029"/>
</workbook>
</file>

<file path=xl/calcChain.xml><?xml version="1.0" encoding="utf-8"?>
<calcChain xmlns="http://schemas.openxmlformats.org/spreadsheetml/2006/main">
  <c r="C9" i="3" l="1"/>
  <c r="C6" i="2"/>
  <c r="C16" i="2"/>
  <c r="B9" i="3"/>
  <c r="E22" i="2"/>
  <c r="D22" i="2"/>
  <c r="B16" i="2"/>
  <c r="C12" i="2"/>
  <c r="B12" i="2"/>
  <c r="B6" i="2"/>
  <c r="C22" i="2" l="1"/>
  <c r="B22" i="2"/>
</calcChain>
</file>

<file path=xl/sharedStrings.xml><?xml version="1.0" encoding="utf-8"?>
<sst xmlns="http://schemas.openxmlformats.org/spreadsheetml/2006/main" count="57" uniqueCount="41">
  <si>
    <t>รายการ</t>
  </si>
  <si>
    <t>ส่งออกรวมทองคำ</t>
  </si>
  <si>
    <t>ส่งออกไม่รวมทองคำ</t>
  </si>
  <si>
    <t>ที่มา : กรมศุลกากร ประมวลผลโดยสถาบันวิจัยและพัฒนาอัญมณีและเครื่องประดับแห่งชาติ (องค์การมหาชน)</t>
  </si>
  <si>
    <t>มูลค่า (ล้านดอลลาร์สหรัฐ)</t>
  </si>
  <si>
    <t>สัดส่วน (ร้อยละ)</t>
  </si>
  <si>
    <t>เปลี่ยนแปลง (ร้อยละ)</t>
  </si>
  <si>
    <t>1. ทองคำที่ยังมิได้ขึ้นรูปหรือทองคำกึ่งสำเร็จรูป</t>
  </si>
  <si>
    <t>4. พลอยสี</t>
  </si>
  <si>
    <t>4.1 พลอยก้อน</t>
  </si>
  <si>
    <t>4.2 พลอยเนื้อแข็งเจียระไน</t>
  </si>
  <si>
    <t>4.3 พลอยเนื้ออ่อนเจียระไน</t>
  </si>
  <si>
    <t>5. เพชร</t>
  </si>
  <si>
    <t>5.1 เพชรก้อน</t>
  </si>
  <si>
    <t>5.2 เพชรเจียระไน</t>
  </si>
  <si>
    <t>5.3 อื่น ๆ</t>
  </si>
  <si>
    <t>6. เครื่องประดับเทียม</t>
  </si>
  <si>
    <t>7. อื่น ๆ</t>
  </si>
  <si>
    <t>รวมทั้งสิ้น</t>
  </si>
  <si>
    <t>มูลค่าส่งออกอัญมณีและเครื่องประดับ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</si>
  <si>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มูลค่าส่งออกทองคำ</t>
    </r>
  </si>
  <si>
    <t>คงเหลือมูลค่าส่งออกที่ไม่รวมทองคำฯ</t>
  </si>
  <si>
    <r>
      <rPr>
        <b/>
        <sz val="12"/>
        <color theme="1"/>
        <rFont val="Prompt"/>
      </rPr>
      <t>หัก</t>
    </r>
    <r>
      <rPr>
        <sz val="12"/>
        <color theme="1"/>
        <rFont val="Prompt"/>
      </rPr>
      <t xml:space="preserve"> มููลค่าสินค้าส่งกลับจากต่างประเทศ</t>
    </r>
  </si>
  <si>
    <t>คงเหลือมูลค่าส่งออกสุทธิ</t>
  </si>
  <si>
    <t>ที่มา : สถาบันวิจัยและพัฒนาอัญมณีและเครื่องประดับแห่งชาติ (องค์การมหาชน)</t>
  </si>
  <si>
    <t>เปลี่ยนแปลง (%)</t>
  </si>
  <si>
    <t>3. แพลทินัม</t>
  </si>
  <si>
    <t>2. เครื่องประดับแท้</t>
  </si>
  <si>
    <t>2.1 เครื่องประดับเงิน</t>
  </si>
  <si>
    <t>2.2 เครื่องประดับทอง</t>
  </si>
  <si>
    <t>2.3 เครื่องประดับแพลทินัม</t>
  </si>
  <si>
    <t>2.4 อื่น ๆ</t>
  </si>
  <si>
    <r>
      <rPr>
        <b/>
        <sz val="12"/>
        <color rgb="FF000000"/>
        <rFont val="Prompt"/>
      </rPr>
      <t>ตารางที่ 1</t>
    </r>
    <r>
      <rPr>
        <sz val="12"/>
        <color rgb="FF000000"/>
        <rFont val="Prompt"/>
      </rPr>
      <t xml:space="preserve"> มูลค่าการส่งออกสินค้าอัญมณีและเครื่องประดับไทย ระหว่างเดือนมกราคม-ตุลาคม ปี 2567 และปี 2568</t>
    </r>
  </si>
  <si>
    <t>ตุลาคม 2568</t>
  </si>
  <si>
    <t>มกราคม-ตุลาคม 2568</t>
  </si>
  <si>
    <t>ม.ค.-ต.ค. 68/67</t>
  </si>
  <si>
    <t xml:space="preserve"> ต.ค./ก.ย. 68</t>
  </si>
  <si>
    <r>
      <rPr>
        <b/>
        <sz val="12"/>
        <color rgb="FF000000"/>
        <rFont val="Prompt"/>
      </rPr>
      <t>ตารางที่ 2</t>
    </r>
    <r>
      <rPr>
        <sz val="12"/>
        <color rgb="FF000000"/>
        <rFont val="Prompt"/>
      </rPr>
      <t xml:space="preserve"> มูลค่าการส่งออกอัญมณีและเครื่องประดับไทยรายสินค้า ระหว่างเดือนมกราคม-ตุลาคม ปี 2567 และปี 2568</t>
    </r>
  </si>
  <si>
    <t>ม.ค.-ต.ค. 67</t>
  </si>
  <si>
    <t>ม.ค.-ต.ค. 68</t>
  </si>
  <si>
    <r>
      <rPr>
        <b/>
        <sz val="12"/>
        <color rgb="FF000000"/>
        <rFont val="Prompt"/>
      </rPr>
      <t>ตารางที่ 3</t>
    </r>
    <r>
      <rPr>
        <sz val="12"/>
        <color rgb="FF000000"/>
        <rFont val="Prompt"/>
      </rPr>
      <t xml:space="preserve"> มูลค่าการส่งออกสุทธิของสินค้าอัญมณีและเครื่องประดับไทยระหว่างเดือนมกราคม-ตุลาคม ปี 2567 และปี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</si>
</sst>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mm\ yyyy"/>
  </numFmts>
  <fonts count="16" x14ac:knownFonts="1">
    <font>
      <sz val="10"/>
      <color rgb="FF000000"/>
      <name val="Arial"/>
      <scheme val="minor"/>
    </font>
    <font>
      <sz val="12"/>
      <color rgb="FF000000"/>
      <name val="Prompt"/>
    </font>
    <font>
      <sz val="12"/>
      <color theme="1"/>
      <name val="Prompt"/>
    </font>
    <font>
      <b/>
      <sz val="12"/>
      <color rgb="FFFFFFFF"/>
      <name val="Prompt"/>
    </font>
    <font>
      <sz val="10"/>
      <name val="Arial"/>
    </font>
    <font>
      <sz val="12"/>
      <color rgb="FFFF0000"/>
      <name val="Prompt"/>
    </font>
    <font>
      <sz val="8"/>
      <color rgb="FF000000"/>
      <name val="Prompt"/>
    </font>
    <font>
      <b/>
      <sz val="12"/>
      <color theme="1"/>
      <name val="Prompt"/>
    </font>
    <font>
      <b/>
      <sz val="12"/>
      <color rgb="FF000000"/>
      <name val="Prompt"/>
    </font>
    <font>
      <b/>
      <sz val="12"/>
      <color rgb="FFFF0000"/>
      <name val="Prompt"/>
    </font>
    <font>
      <b/>
      <sz val="12"/>
      <color rgb="FFFFFFFF"/>
      <name val="Prompt"/>
      <charset val="222"/>
    </font>
    <font>
      <b/>
      <sz val="12"/>
      <color theme="1"/>
      <name val="Prompt"/>
      <charset val="222"/>
    </font>
    <font>
      <sz val="12"/>
      <color rgb="FF000000"/>
      <name val="Prompt"/>
      <charset val="222"/>
    </font>
    <font>
      <sz val="10"/>
      <color rgb="FF000000"/>
      <name val="Arial"/>
      <scheme val="minor"/>
    </font>
    <font>
      <sz val="12"/>
      <color rgb="FFFF0000"/>
      <name val="Prompt"/>
      <charset val="222"/>
    </font>
    <font>
      <sz val="12"/>
      <color theme="1"/>
      <name val="Prompt"/>
      <charset val="222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C9DAF8"/>
        <bgColor rgb="FFC9DAF8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5" xfId="0" applyFont="1" applyFill="1" applyBorder="1" applyAlignment="1">
      <alignment vertical="center"/>
    </xf>
    <xf numFmtId="4" fontId="2" fillId="3" borderId="5" xfId="0" applyNumberFormat="1" applyFont="1" applyFill="1" applyBorder="1" applyAlignment="1">
      <alignment vertical="center"/>
    </xf>
    <xf numFmtId="0" fontId="2" fillId="4" borderId="5" xfId="0" applyFont="1" applyFill="1" applyBorder="1" applyAlignment="1">
      <alignment vertical="center"/>
    </xf>
    <xf numFmtId="4" fontId="2" fillId="4" borderId="5" xfId="0" applyNumberFormat="1" applyFont="1" applyFill="1" applyBorder="1" applyAlignment="1">
      <alignment vertical="center"/>
    </xf>
    <xf numFmtId="0" fontId="6" fillId="0" borderId="0" xfId="0" applyFont="1"/>
    <xf numFmtId="0" fontId="5" fillId="0" borderId="0" xfId="0" applyFont="1"/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4" fontId="7" fillId="0" borderId="6" xfId="0" applyNumberFormat="1" applyFont="1" applyBorder="1" applyAlignment="1">
      <alignment vertical="center"/>
    </xf>
    <xf numFmtId="0" fontId="2" fillId="0" borderId="6" xfId="0" applyFont="1" applyBorder="1"/>
    <xf numFmtId="4" fontId="2" fillId="0" borderId="6" xfId="0" applyNumberFormat="1" applyFont="1" applyBorder="1"/>
    <xf numFmtId="0" fontId="7" fillId="0" borderId="6" xfId="0" applyFont="1" applyBorder="1"/>
    <xf numFmtId="4" fontId="7" fillId="0" borderId="6" xfId="0" applyNumberFormat="1" applyFont="1" applyBorder="1"/>
    <xf numFmtId="0" fontId="7" fillId="0" borderId="0" xfId="0" applyFont="1"/>
    <xf numFmtId="4" fontId="8" fillId="0" borderId="6" xfId="0" applyNumberFormat="1" applyFont="1" applyBorder="1"/>
    <xf numFmtId="4" fontId="1" fillId="0" borderId="6" xfId="0" applyNumberFormat="1" applyFont="1" applyBorder="1"/>
    <xf numFmtId="0" fontId="7" fillId="0" borderId="4" xfId="0" applyFont="1" applyBorder="1"/>
    <xf numFmtId="4" fontId="7" fillId="0" borderId="4" xfId="0" applyNumberFormat="1" applyFont="1" applyBorder="1"/>
    <xf numFmtId="0" fontId="3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4" fontId="7" fillId="4" borderId="5" xfId="0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 vertical="top" wrapText="1"/>
    </xf>
    <xf numFmtId="4" fontId="11" fillId="0" borderId="6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2" fontId="2" fillId="3" borderId="5" xfId="0" applyNumberFormat="1" applyFont="1" applyFill="1" applyBorder="1" applyAlignment="1">
      <alignment vertical="center"/>
    </xf>
    <xf numFmtId="43" fontId="2" fillId="3" borderId="5" xfId="1" applyFont="1" applyFill="1" applyBorder="1" applyAlignment="1">
      <alignment vertical="center"/>
    </xf>
    <xf numFmtId="43" fontId="2" fillId="4" borderId="5" xfId="1" applyFont="1" applyFill="1" applyBorder="1" applyAlignment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15" fillId="0" borderId="6" xfId="0" applyFont="1" applyBorder="1"/>
    <xf numFmtId="4" fontId="15" fillId="0" borderId="6" xfId="0" applyNumberFormat="1" applyFont="1" applyBorder="1"/>
    <xf numFmtId="2" fontId="2" fillId="4" borderId="5" xfId="0" applyNumberFormat="1" applyFont="1" applyFill="1" applyBorder="1" applyAlignment="1">
      <alignment vertical="center"/>
    </xf>
    <xf numFmtId="4" fontId="15" fillId="0" borderId="6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12" fillId="0" borderId="0" xfId="0" applyFont="1" applyAlignment="1">
      <alignment horizontal="left" vertical="top" wrapText="1"/>
    </xf>
    <xf numFmtId="2" fontId="14" fillId="3" borderId="5" xfId="0" applyNumberFormat="1" applyFont="1" applyFill="1" applyBorder="1" applyAlignment="1">
      <alignment vertical="center"/>
    </xf>
    <xf numFmtId="2" fontId="14" fillId="4" borderId="5" xfId="0" applyNumberFormat="1" applyFont="1" applyFill="1" applyBorder="1" applyAlignment="1">
      <alignment vertical="center"/>
    </xf>
    <xf numFmtId="0" fontId="12" fillId="0" borderId="0" xfId="0" applyFont="1"/>
    <xf numFmtId="4" fontId="8" fillId="0" borderId="6" xfId="0" applyNumberFormat="1" applyFont="1" applyBorder="1" applyAlignment="1">
      <alignment vertical="center"/>
    </xf>
    <xf numFmtId="4" fontId="5" fillId="0" borderId="6" xfId="0" applyNumberFormat="1" applyFont="1" applyBorder="1"/>
    <xf numFmtId="4" fontId="14" fillId="0" borderId="6" xfId="0" applyNumberFormat="1" applyFont="1" applyBorder="1"/>
    <xf numFmtId="4" fontId="9" fillId="0" borderId="6" xfId="0" applyNumberFormat="1" applyFont="1" applyBorder="1"/>
    <xf numFmtId="4" fontId="8" fillId="0" borderId="4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1"/>
  <sheetViews>
    <sheetView tabSelected="1" workbookViewId="0"/>
  </sheetViews>
  <sheetFormatPr defaultColWidth="12.5703125" defaultRowHeight="15.75" customHeight="1" x14ac:dyDescent="0.2"/>
  <cols>
    <col min="1" max="1" width="24.7109375" customWidth="1"/>
    <col min="2" max="5" width="28" customWidth="1"/>
  </cols>
  <sheetData>
    <row r="1" spans="1:26" ht="19.5" x14ac:dyDescent="0.45">
      <c r="A1" s="1" t="s">
        <v>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7.5" customHeight="1" x14ac:dyDescent="0.2">
      <c r="A3" s="49" t="s">
        <v>0</v>
      </c>
      <c r="B3" s="52" t="s">
        <v>33</v>
      </c>
      <c r="C3" s="53"/>
      <c r="D3" s="54" t="s">
        <v>34</v>
      </c>
      <c r="E3" s="5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45">
      <c r="A4" s="50"/>
      <c r="B4" s="55" t="s">
        <v>4</v>
      </c>
      <c r="C4" s="36" t="s">
        <v>25</v>
      </c>
      <c r="D4" s="55" t="s">
        <v>4</v>
      </c>
      <c r="E4" s="36" t="s">
        <v>25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">
      <c r="A5" s="51"/>
      <c r="B5" s="56"/>
      <c r="C5" s="37" t="s">
        <v>36</v>
      </c>
      <c r="D5" s="56"/>
      <c r="E5" s="37" t="s">
        <v>35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.75" customHeight="1" x14ac:dyDescent="0.2">
      <c r="A6" s="4" t="s">
        <v>1</v>
      </c>
      <c r="B6" s="5">
        <v>1433.02</v>
      </c>
      <c r="C6" s="60">
        <v>-62.3</v>
      </c>
      <c r="D6" s="41">
        <v>22970.42</v>
      </c>
      <c r="E6" s="40">
        <v>49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.75" customHeight="1" x14ac:dyDescent="0.2">
      <c r="A7" s="6" t="s">
        <v>2</v>
      </c>
      <c r="B7" s="7">
        <v>917.83</v>
      </c>
      <c r="C7" s="61">
        <v>-38.18</v>
      </c>
      <c r="D7" s="42">
        <v>11405.27</v>
      </c>
      <c r="E7" s="47">
        <v>46.41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9.5" x14ac:dyDescent="0.45">
      <c r="A8" s="8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x14ac:dyDescent="0.4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x14ac:dyDescent="0.4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9.5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9.5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9.5" x14ac:dyDescent="0.4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5">
    <mergeCell ref="A3:A5"/>
    <mergeCell ref="B3:C3"/>
    <mergeCell ref="D3:E3"/>
    <mergeCell ref="B4:B5"/>
    <mergeCell ref="D4:D5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00"/>
  <sheetViews>
    <sheetView workbookViewId="0"/>
  </sheetViews>
  <sheetFormatPr defaultColWidth="12.5703125" defaultRowHeight="15.75" customHeight="1" x14ac:dyDescent="0.2"/>
  <cols>
    <col min="1" max="1" width="48.42578125" customWidth="1"/>
    <col min="2" max="6" width="21.7109375" customWidth="1"/>
  </cols>
  <sheetData>
    <row r="1" spans="1:26" ht="22.5" customHeight="1" x14ac:dyDescent="0.45">
      <c r="A1" s="6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" customHeight="1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0</v>
      </c>
      <c r="B3" s="54" t="s">
        <v>4</v>
      </c>
      <c r="C3" s="53"/>
      <c r="D3" s="54" t="s">
        <v>5</v>
      </c>
      <c r="E3" s="53"/>
      <c r="F3" s="10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1"/>
      <c r="B4" s="39" t="s">
        <v>38</v>
      </c>
      <c r="C4" s="39" t="s">
        <v>39</v>
      </c>
      <c r="D4" s="39" t="s">
        <v>38</v>
      </c>
      <c r="E4" s="39" t="s">
        <v>39</v>
      </c>
      <c r="F4" s="43" t="s">
        <v>35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2.5" customHeight="1" x14ac:dyDescent="0.2">
      <c r="A5" s="11" t="s">
        <v>7</v>
      </c>
      <c r="B5" s="12">
        <v>5394.67</v>
      </c>
      <c r="C5" s="13">
        <v>11049.97</v>
      </c>
      <c r="D5" s="12">
        <v>43.35</v>
      </c>
      <c r="E5" s="12">
        <v>51.31</v>
      </c>
      <c r="F5" s="12">
        <v>104.83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2.5" customHeight="1" x14ac:dyDescent="0.2">
      <c r="A6" s="44" t="s">
        <v>27</v>
      </c>
      <c r="B6" s="15">
        <f t="shared" ref="B6:C6" si="0">SUM(B7:B10)</f>
        <v>3603.0499999999997</v>
      </c>
      <c r="C6" s="15">
        <f t="shared" si="0"/>
        <v>4537.76</v>
      </c>
      <c r="D6" s="15">
        <v>28.95</v>
      </c>
      <c r="E6" s="15">
        <v>21.07</v>
      </c>
      <c r="F6" s="63">
        <v>25.94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2.5" customHeight="1" x14ac:dyDescent="0.45">
      <c r="A7" s="45" t="s">
        <v>28</v>
      </c>
      <c r="B7" s="17">
        <v>1354.61</v>
      </c>
      <c r="C7" s="17">
        <v>2026.09</v>
      </c>
      <c r="D7" s="17">
        <v>10.88</v>
      </c>
      <c r="E7" s="17">
        <v>9.41</v>
      </c>
      <c r="F7" s="17">
        <v>49.57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2.5" customHeight="1" x14ac:dyDescent="0.45">
      <c r="A8" s="45" t="s">
        <v>29</v>
      </c>
      <c r="B8" s="17">
        <v>2076.16</v>
      </c>
      <c r="C8" s="17">
        <v>2306.65</v>
      </c>
      <c r="D8" s="17">
        <v>16.68</v>
      </c>
      <c r="E8" s="17">
        <v>10.71</v>
      </c>
      <c r="F8" s="22">
        <v>11.1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2.5" customHeight="1" x14ac:dyDescent="0.45">
      <c r="A9" s="45" t="s">
        <v>30</v>
      </c>
      <c r="B9" s="17">
        <v>89.01</v>
      </c>
      <c r="C9" s="17">
        <v>106.89</v>
      </c>
      <c r="D9" s="17">
        <v>0.72</v>
      </c>
      <c r="E9" s="17">
        <v>0.5</v>
      </c>
      <c r="F9" s="17">
        <v>20.09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2.5" customHeight="1" x14ac:dyDescent="0.45">
      <c r="A10" s="45" t="s">
        <v>31</v>
      </c>
      <c r="B10" s="17">
        <v>83.27</v>
      </c>
      <c r="C10" s="17">
        <v>98.13</v>
      </c>
      <c r="D10" s="17">
        <v>0.67</v>
      </c>
      <c r="E10" s="17">
        <v>0.45</v>
      </c>
      <c r="F10" s="46">
        <v>17.850000000000001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2.5" customHeight="1" x14ac:dyDescent="0.2">
      <c r="A11" s="44" t="s">
        <v>26</v>
      </c>
      <c r="B11" s="15">
        <v>5.43</v>
      </c>
      <c r="C11" s="15">
        <v>2463.2800000000002</v>
      </c>
      <c r="D11" s="15">
        <v>0.04</v>
      </c>
      <c r="E11" s="15">
        <v>11.44</v>
      </c>
      <c r="F11" s="15">
        <v>45256.32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2.5" customHeight="1" x14ac:dyDescent="0.45">
      <c r="A12" s="18" t="s">
        <v>8</v>
      </c>
      <c r="B12" s="19">
        <f t="shared" ref="B12:C12" si="1">SUM(B13:B15)</f>
        <v>1797.73</v>
      </c>
      <c r="C12" s="19">
        <f t="shared" si="1"/>
        <v>1801.2</v>
      </c>
      <c r="D12" s="19">
        <v>14.45</v>
      </c>
      <c r="E12" s="19">
        <v>8.36</v>
      </c>
      <c r="F12" s="38">
        <v>0.19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22.5" customHeight="1" x14ac:dyDescent="0.45">
      <c r="A13" s="16" t="s">
        <v>9</v>
      </c>
      <c r="B13" s="17">
        <v>108.05</v>
      </c>
      <c r="C13" s="17">
        <v>80.95</v>
      </c>
      <c r="D13" s="17">
        <v>0.87</v>
      </c>
      <c r="E13" s="17">
        <v>0.37</v>
      </c>
      <c r="F13" s="64">
        <v>-25.08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2.5" customHeight="1" x14ac:dyDescent="0.45">
      <c r="A14" s="16" t="s">
        <v>10</v>
      </c>
      <c r="B14" s="17">
        <v>1194.6400000000001</v>
      </c>
      <c r="C14" s="17">
        <v>1290.52</v>
      </c>
      <c r="D14" s="17">
        <v>9.6</v>
      </c>
      <c r="E14" s="17">
        <v>5.99</v>
      </c>
      <c r="F14" s="17">
        <v>8.0299999999999994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2.5" customHeight="1" x14ac:dyDescent="0.45">
      <c r="A15" s="16" t="s">
        <v>11</v>
      </c>
      <c r="B15" s="17">
        <v>495.04</v>
      </c>
      <c r="C15" s="17">
        <v>429.73</v>
      </c>
      <c r="D15" s="17">
        <v>3.98</v>
      </c>
      <c r="E15" s="17">
        <v>2</v>
      </c>
      <c r="F15" s="65">
        <v>-13.19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2.5" customHeight="1" x14ac:dyDescent="0.45">
      <c r="A16" s="18" t="s">
        <v>12</v>
      </c>
      <c r="B16" s="21">
        <f t="shared" ref="B16:C16" si="2">SUM(B17:B19)</f>
        <v>966.7</v>
      </c>
      <c r="C16" s="21">
        <f t="shared" si="2"/>
        <v>743.55</v>
      </c>
      <c r="D16" s="19">
        <v>7.77</v>
      </c>
      <c r="E16" s="19">
        <v>3.45</v>
      </c>
      <c r="F16" s="66">
        <v>-23.08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22.5" customHeight="1" x14ac:dyDescent="0.45">
      <c r="A17" s="16" t="s">
        <v>13</v>
      </c>
      <c r="B17" s="22">
        <v>5.35</v>
      </c>
      <c r="C17" s="22">
        <v>2.75</v>
      </c>
      <c r="D17" s="17">
        <v>0.04</v>
      </c>
      <c r="E17" s="17">
        <v>0.01</v>
      </c>
      <c r="F17" s="64">
        <v>-48.54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2.5" customHeight="1" x14ac:dyDescent="0.45">
      <c r="A18" s="16" t="s">
        <v>14</v>
      </c>
      <c r="B18" s="22">
        <v>958.78</v>
      </c>
      <c r="C18" s="22">
        <v>734.63</v>
      </c>
      <c r="D18" s="17">
        <v>7.7</v>
      </c>
      <c r="E18" s="17">
        <v>3.41</v>
      </c>
      <c r="F18" s="64">
        <v>-23.38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2.5" customHeight="1" x14ac:dyDescent="0.45">
      <c r="A19" s="16" t="s">
        <v>15</v>
      </c>
      <c r="B19" s="22">
        <v>2.57</v>
      </c>
      <c r="C19" s="22">
        <v>6.17</v>
      </c>
      <c r="D19" s="17">
        <v>0.02</v>
      </c>
      <c r="E19" s="17">
        <v>0.03</v>
      </c>
      <c r="F19" s="48">
        <v>139.75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2.5" customHeight="1" x14ac:dyDescent="0.45">
      <c r="A20" s="18" t="s">
        <v>16</v>
      </c>
      <c r="B20" s="19">
        <v>236.25</v>
      </c>
      <c r="C20" s="19">
        <v>263.14</v>
      </c>
      <c r="D20" s="19">
        <v>1.9</v>
      </c>
      <c r="E20" s="19">
        <v>1.22</v>
      </c>
      <c r="F20" s="38">
        <v>11.36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22.5" customHeight="1" x14ac:dyDescent="0.45">
      <c r="A21" s="23" t="s">
        <v>17</v>
      </c>
      <c r="B21" s="24">
        <v>441.17</v>
      </c>
      <c r="C21" s="24">
        <v>678.51</v>
      </c>
      <c r="D21" s="24">
        <v>3.54</v>
      </c>
      <c r="E21" s="24">
        <v>3.15</v>
      </c>
      <c r="F21" s="67">
        <v>53.8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6.75" customHeight="1" x14ac:dyDescent="0.2">
      <c r="A22" s="25" t="s">
        <v>18</v>
      </c>
      <c r="B22" s="26">
        <f>SUM(B5+B11+B6+B12+B16+B20+B21)</f>
        <v>12445</v>
      </c>
      <c r="C22" s="26">
        <f>SUM(C5+C11+C6+C12+C16+C20+C21)</f>
        <v>21537.41</v>
      </c>
      <c r="D22" s="26">
        <f>SUM(D5+D11+D6+D12+D16+D20+D21)</f>
        <v>100.00000000000001</v>
      </c>
      <c r="E22" s="26">
        <f>SUM(E5+E11+E6+E12+E16+E20+E21)</f>
        <v>100</v>
      </c>
      <c r="F22" s="26">
        <v>73.06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2.5" customHeight="1" x14ac:dyDescent="0.45">
      <c r="A23" s="8" t="s">
        <v>3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2.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2.5" customHeight="1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2.5" customHeight="1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2.5" customHeight="1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2.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2.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2.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2.5" customHeight="1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2.5" customHeight="1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2.5" customHeight="1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2.5" customHeight="1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2.5" customHeight="1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2.5" customHeight="1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2.5" customHeight="1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2.5" customHeight="1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2.5" customHeight="1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2.5" customHeight="1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2.5" customHeight="1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2.5" customHeight="1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2.5" customHeight="1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2.5" customHeight="1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2.5" customHeight="1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2.5" customHeight="1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2.5" customHeight="1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2.5" customHeigh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2.5" customHeigh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2.5" customHeigh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2.5" customHeigh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2.5" customHeigh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2.5" customHeigh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2.5" customHeigh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2.5" customHeigh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2.5" customHeigh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2.5" customHeigh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2.5" customHeigh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2.5" customHeigh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2.5" customHeigh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2.5" customHeigh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2.5" customHeigh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2.5" customHeigh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2.5" customHeigh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2.5" customHeigh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2.5" customHeigh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2.5" customHeigh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2.5" customHeigh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2.5" customHeigh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2.5" customHeight="1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2.5" customHeight="1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2.5" customHeight="1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2.5" customHeight="1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2.5" customHeight="1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2.5" customHeight="1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2.5" customHeight="1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2.5" customHeight="1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2.5" customHeight="1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2.5" customHeight="1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2.5" customHeight="1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2.5" customHeight="1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2.5" customHeight="1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2.5" customHeight="1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2.5" customHeight="1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2.5" customHeight="1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2.5" customHeight="1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2.5" customHeight="1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2.5" customHeight="1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2.5" customHeight="1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2.5" customHeight="1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2.5" customHeight="1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2.5" customHeight="1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2.5" customHeight="1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2.5" customHeight="1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2.5" customHeight="1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2.5" customHeight="1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2.5" customHeight="1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2.5" customHeight="1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2.5" customHeight="1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2.5" customHeight="1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2.5" customHeight="1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2.5" customHeight="1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2.5" customHeight="1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2.5" customHeight="1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2.5" customHeight="1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2.5" customHeight="1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2.5" customHeight="1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2.5" customHeight="1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2.5" customHeight="1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2.5" customHeight="1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2.5" customHeight="1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2.5" customHeight="1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2.5" customHeight="1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2.5" customHeight="1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2.5" customHeight="1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2.5" customHeight="1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2.5" customHeight="1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2.5" customHeight="1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2.5" customHeight="1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2.5" customHeight="1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2.5" customHeight="1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2.5" customHeight="1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2.5" customHeight="1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2.5" customHeight="1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2.5" customHeight="1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2.5" customHeight="1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2.5" customHeight="1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2.5" customHeight="1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2.5" customHeight="1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2.5" customHeight="1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2.5" customHeight="1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2.5" customHeight="1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2.5" customHeight="1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2.5" customHeight="1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2.5" customHeight="1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2.5" customHeight="1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2.5" customHeight="1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2.5" customHeight="1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2.5" customHeight="1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2.5" customHeight="1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2.5" customHeight="1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2.5" customHeight="1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2.5" customHeight="1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2.5" customHeight="1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2.5" customHeight="1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2.5" customHeight="1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2.5" customHeight="1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2.5" customHeight="1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2.5" customHeight="1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2.5" customHeight="1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2.5" customHeight="1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2.5" customHeight="1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2.5" customHeight="1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2.5" customHeight="1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2.5" customHeight="1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2.5" customHeight="1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2.5" customHeight="1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2.5" customHeight="1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2.5" customHeight="1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2.5" customHeight="1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2.5" customHeight="1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2.5" customHeight="1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2.5" customHeight="1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2.5" customHeight="1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2.5" customHeight="1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2.5" customHeight="1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2.5" customHeight="1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2.5" customHeight="1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2.5" customHeight="1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2.5" customHeight="1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2.5" customHeight="1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2.5" customHeight="1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2.5" customHeight="1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2.5" customHeight="1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2.5" customHeight="1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2.5" customHeight="1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2.5" customHeight="1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2.5" customHeight="1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2.5" customHeight="1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2.5" customHeight="1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2.5" customHeight="1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2.5" customHeight="1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2.5" customHeight="1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2.5" customHeight="1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2.5" customHeight="1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2.5" customHeight="1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2.5" customHeight="1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2.5" customHeight="1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2.5" customHeight="1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2.5" customHeight="1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2.5" customHeight="1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2.5" customHeight="1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2.5" customHeight="1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2.5" customHeight="1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2.5" customHeight="1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2.5" customHeight="1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2.5" customHeight="1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2.5" customHeight="1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2.5" customHeight="1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2.5" customHeight="1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2.5" customHeight="1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2.5" customHeight="1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2.5" customHeight="1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2.5" customHeight="1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2.5" customHeight="1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2.5" customHeight="1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2.5" customHeight="1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2.5" customHeight="1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2.5" customHeight="1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2.5" customHeight="1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2.5" customHeight="1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2.5" customHeight="1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2.5" customHeight="1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2.5" customHeight="1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2.5" customHeight="1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2.5" customHeight="1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2.5" customHeight="1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2.5" customHeight="1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2.5" customHeight="1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2.5" customHeight="1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2.5" customHeight="1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2.5" customHeight="1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2.5" customHeight="1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2.5" customHeight="1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2.5" customHeight="1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2.5" customHeight="1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2.5" customHeight="1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2.5" customHeight="1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2.5" customHeight="1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2.5" customHeight="1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2.5" customHeight="1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2.5" customHeight="1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2.5" customHeight="1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2.5" customHeight="1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2.5" customHeight="1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2.5" customHeight="1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2.5" customHeight="1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2.5" customHeight="1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2.5" customHeight="1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2.5" customHeight="1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2.5" customHeight="1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2.5" customHeight="1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2.5" customHeight="1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2.5" customHeight="1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2.5" customHeight="1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2.5" customHeight="1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2.5" customHeight="1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2.5" customHeight="1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2.5" customHeight="1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2.5" customHeight="1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2.5" customHeight="1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2.5" customHeight="1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2.5" customHeight="1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2.5" customHeight="1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2.5" customHeight="1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2.5" customHeight="1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2.5" customHeight="1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2.5" customHeight="1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2.5" customHeight="1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2.5" customHeight="1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2.5" customHeight="1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2.5" customHeight="1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2.5" customHeight="1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2.5" customHeight="1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2.5" customHeight="1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2.5" customHeight="1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2.5" customHeight="1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2.5" customHeight="1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2.5" customHeight="1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2.5" customHeight="1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2.5" customHeight="1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2.5" customHeight="1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2.5" customHeight="1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2.5" customHeight="1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2.5" customHeight="1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2.5" customHeight="1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2.5" customHeight="1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2.5" customHeight="1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2.5" customHeight="1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2.5" customHeight="1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2.5" customHeight="1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2.5" customHeight="1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2.5" customHeight="1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2.5" customHeight="1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2.5" customHeight="1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2.5" customHeight="1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2.5" customHeight="1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2.5" customHeight="1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2.5" customHeight="1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2.5" customHeight="1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2.5" customHeight="1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2.5" customHeight="1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2.5" customHeight="1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2.5" customHeight="1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2.5" customHeight="1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2.5" customHeight="1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2.5" customHeight="1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2.5" customHeight="1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2.5" customHeight="1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2.5" customHeight="1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2.5" customHeight="1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2.5" customHeight="1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2.5" customHeight="1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2.5" customHeight="1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2.5" customHeight="1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2.5" customHeight="1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2.5" customHeight="1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2.5" customHeight="1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2.5" customHeight="1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2.5" customHeight="1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2.5" customHeight="1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2.5" customHeight="1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2.5" customHeight="1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2.5" customHeight="1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2.5" customHeight="1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2.5" customHeight="1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2.5" customHeight="1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2.5" customHeight="1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2.5" customHeight="1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2.5" customHeight="1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2.5" customHeight="1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2.5" customHeight="1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2.5" customHeight="1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2.5" customHeight="1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2.5" customHeight="1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2.5" customHeight="1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2.5" customHeight="1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2.5" customHeight="1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2.5" customHeight="1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2.5" customHeight="1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2.5" customHeight="1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2.5" customHeight="1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2.5" customHeight="1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2.5" customHeight="1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2.5" customHeight="1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2.5" customHeight="1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2.5" customHeight="1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2.5" customHeight="1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2.5" customHeight="1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2.5" customHeight="1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2.5" customHeight="1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2.5" customHeight="1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2.5" customHeight="1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2.5" customHeight="1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2.5" customHeight="1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2.5" customHeight="1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2.5" customHeight="1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2.5" customHeight="1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2.5" customHeight="1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2.5" customHeight="1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2.5" customHeight="1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2.5" customHeight="1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2.5" customHeight="1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2.5" customHeight="1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2.5" customHeight="1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2.5" customHeight="1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2.5" customHeight="1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2.5" customHeight="1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2.5" customHeight="1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2.5" customHeight="1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2.5" customHeight="1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2.5" customHeight="1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2.5" customHeight="1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2.5" customHeight="1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2.5" customHeight="1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2.5" customHeight="1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2.5" customHeight="1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2.5" customHeight="1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2.5" customHeight="1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2.5" customHeight="1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2.5" customHeight="1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2.5" customHeight="1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2.5" customHeight="1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2.5" customHeight="1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2.5" customHeight="1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2.5" customHeight="1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2.5" customHeight="1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2.5" customHeight="1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2.5" customHeight="1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2.5" customHeight="1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2.5" customHeight="1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2.5" customHeight="1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2.5" customHeight="1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2.5" customHeight="1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2.5" customHeight="1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2.5" customHeight="1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2.5" customHeight="1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2.5" customHeight="1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2.5" customHeight="1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2.5" customHeight="1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2.5" customHeight="1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2.5" customHeight="1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2.5" customHeight="1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2.5" customHeight="1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2.5" customHeight="1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2.5" customHeight="1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2.5" customHeight="1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2.5" customHeight="1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2.5" customHeight="1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2.5" customHeight="1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2.5" customHeight="1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2.5" customHeight="1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2.5" customHeight="1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2.5" customHeight="1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2.5" customHeight="1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2.5" customHeight="1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2.5" customHeight="1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2.5" customHeight="1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2.5" customHeight="1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2.5" customHeight="1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2.5" customHeight="1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2.5" customHeight="1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2.5" customHeight="1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2.5" customHeight="1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2.5" customHeight="1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2.5" customHeight="1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2.5" customHeight="1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2.5" customHeight="1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2.5" customHeight="1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2.5" customHeight="1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2.5" customHeight="1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2.5" customHeight="1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2.5" customHeight="1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2.5" customHeight="1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2.5" customHeight="1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2.5" customHeight="1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2.5" customHeight="1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2.5" customHeight="1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2.5" customHeight="1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2.5" customHeight="1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2.5" customHeight="1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2.5" customHeight="1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2.5" customHeight="1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2.5" customHeight="1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2.5" customHeight="1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2.5" customHeight="1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2.5" customHeight="1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2.5" customHeight="1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2.5" customHeight="1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2.5" customHeight="1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2.5" customHeight="1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2.5" customHeight="1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2.5" customHeight="1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2.5" customHeight="1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2.5" customHeight="1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2.5" customHeight="1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2.5" customHeight="1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2.5" customHeight="1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2.5" customHeight="1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2.5" customHeight="1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2.5" customHeight="1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2.5" customHeight="1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2.5" customHeight="1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2.5" customHeight="1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2.5" customHeight="1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2.5" customHeight="1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2.5" customHeight="1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2.5" customHeight="1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2.5" customHeight="1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2.5" customHeight="1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2.5" customHeight="1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2.5" customHeight="1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2.5" customHeight="1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2.5" customHeight="1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2.5" customHeight="1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2.5" customHeight="1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2.5" customHeight="1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2.5" customHeight="1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2.5" customHeight="1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2.5" customHeight="1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2.5" customHeight="1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2.5" customHeight="1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2.5" customHeight="1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2.5" customHeight="1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2.5" customHeight="1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2.5" customHeight="1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2.5" customHeight="1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2.5" customHeight="1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2.5" customHeight="1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2.5" customHeight="1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2.5" customHeight="1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2.5" customHeight="1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2.5" customHeight="1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2.5" customHeight="1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2.5" customHeight="1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2.5" customHeight="1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2.5" customHeight="1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2.5" customHeight="1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2.5" customHeight="1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2.5" customHeight="1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2.5" customHeight="1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2.5" customHeight="1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2.5" customHeight="1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2.5" customHeight="1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2.5" customHeight="1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2.5" customHeight="1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2.5" customHeight="1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2.5" customHeight="1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2.5" customHeight="1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2.5" customHeight="1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2.5" customHeight="1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2.5" customHeight="1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2.5" customHeight="1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2.5" customHeight="1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2.5" customHeight="1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2.5" customHeight="1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2.5" customHeight="1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2.5" customHeight="1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2.5" customHeight="1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2.5" customHeight="1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2.5" customHeight="1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2.5" customHeight="1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2.5" customHeight="1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2.5" customHeight="1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2.5" customHeight="1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2.5" customHeight="1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2.5" customHeight="1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2.5" customHeight="1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2.5" customHeight="1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2.5" customHeight="1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2.5" customHeight="1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2.5" customHeight="1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2.5" customHeight="1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2.5" customHeight="1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2.5" customHeight="1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2.5" customHeight="1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2.5" customHeight="1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2.5" customHeight="1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2.5" customHeight="1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2.5" customHeight="1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2.5" customHeight="1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2.5" customHeight="1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2.5" customHeight="1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2.5" customHeight="1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2.5" customHeight="1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2.5" customHeight="1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2.5" customHeight="1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2.5" customHeight="1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2.5" customHeight="1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2.5" customHeight="1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2.5" customHeight="1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2.5" customHeight="1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2.5" customHeight="1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2.5" customHeight="1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2.5" customHeight="1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2.5" customHeight="1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2.5" customHeight="1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2.5" customHeight="1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2.5" customHeight="1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2.5" customHeight="1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2.5" customHeight="1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2.5" customHeight="1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2.5" customHeight="1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2.5" customHeight="1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2.5" customHeight="1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2.5" customHeight="1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2.5" customHeight="1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2.5" customHeight="1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2.5" customHeight="1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2.5" customHeight="1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2.5" customHeight="1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2.5" customHeight="1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2.5" customHeight="1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2.5" customHeight="1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2.5" customHeight="1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2.5" customHeight="1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2.5" customHeight="1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2.5" customHeight="1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2.5" customHeight="1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2.5" customHeight="1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2.5" customHeight="1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2.5" customHeight="1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2.5" customHeight="1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2.5" customHeight="1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2.5" customHeight="1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2.5" customHeight="1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2.5" customHeight="1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2.5" customHeight="1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2.5" customHeight="1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2.5" customHeight="1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2.5" customHeight="1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2.5" customHeight="1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2.5" customHeight="1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2.5" customHeight="1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2.5" customHeight="1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2.5" customHeight="1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2.5" customHeight="1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2.5" customHeight="1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2.5" customHeight="1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2.5" customHeight="1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2.5" customHeight="1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2.5" customHeight="1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2.5" customHeight="1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2.5" customHeight="1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2.5" customHeight="1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2.5" customHeight="1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2.5" customHeight="1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2.5" customHeight="1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2.5" customHeight="1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2.5" customHeight="1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2.5" customHeight="1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2.5" customHeight="1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2.5" customHeight="1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2.5" customHeight="1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2.5" customHeight="1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2.5" customHeight="1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2.5" customHeight="1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2.5" customHeight="1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2.5" customHeight="1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2.5" customHeight="1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2.5" customHeight="1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2.5" customHeight="1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2.5" customHeight="1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2.5" customHeight="1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2.5" customHeight="1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2.5" customHeight="1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2.5" customHeight="1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2.5" customHeight="1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2.5" customHeight="1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2.5" customHeight="1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2.5" customHeight="1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2.5" customHeight="1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2.5" customHeight="1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2.5" customHeight="1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2.5" customHeight="1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2.5" customHeight="1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2.5" customHeight="1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2.5" customHeight="1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2.5" customHeight="1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2.5" customHeight="1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2.5" customHeight="1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2.5" customHeight="1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2.5" customHeight="1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2.5" customHeight="1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2.5" customHeight="1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2.5" customHeight="1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2.5" customHeight="1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2.5" customHeight="1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2.5" customHeight="1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2.5" customHeight="1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2.5" customHeight="1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2.5" customHeight="1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2.5" customHeight="1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2.5" customHeight="1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2.5" customHeight="1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2.5" customHeight="1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2.5" customHeight="1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2.5" customHeight="1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2.5" customHeight="1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2.5" customHeight="1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2.5" customHeight="1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2.5" customHeight="1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2.5" customHeight="1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2.5" customHeight="1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2.5" customHeight="1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2.5" customHeight="1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2.5" customHeight="1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2.5" customHeight="1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2.5" customHeight="1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2.5" customHeight="1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2.5" customHeight="1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2.5" customHeight="1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2.5" customHeight="1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2.5" customHeight="1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2.5" customHeight="1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2.5" customHeight="1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2.5" customHeight="1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2.5" customHeight="1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2.5" customHeight="1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2.5" customHeight="1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2.5" customHeight="1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2.5" customHeight="1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2.5" customHeight="1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2.5" customHeight="1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2.5" customHeight="1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2.5" customHeight="1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2.5" customHeight="1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2.5" customHeight="1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2.5" customHeight="1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2.5" customHeight="1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2.5" customHeight="1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2.5" customHeight="1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2.5" customHeight="1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2.5" customHeight="1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2.5" customHeight="1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2.5" customHeight="1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2.5" customHeight="1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2.5" customHeight="1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2.5" customHeight="1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2.5" customHeight="1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2.5" customHeight="1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2.5" customHeight="1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2.5" customHeight="1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2.5" customHeight="1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2.5" customHeight="1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2.5" customHeight="1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2.5" customHeight="1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2.5" customHeight="1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2.5" customHeight="1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2.5" customHeight="1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2.5" customHeight="1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2.5" customHeight="1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2.5" customHeight="1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2.5" customHeight="1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2.5" customHeight="1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2.5" customHeight="1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2.5" customHeight="1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2.5" customHeight="1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2.5" customHeight="1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2.5" customHeight="1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2.5" customHeight="1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2.5" customHeight="1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2.5" customHeight="1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2.5" customHeight="1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2.5" customHeight="1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2.5" customHeight="1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2.5" customHeight="1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2.5" customHeight="1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2.5" customHeight="1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2.5" customHeight="1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2.5" customHeight="1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2.5" customHeight="1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2.5" customHeight="1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2.5" customHeight="1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2.5" customHeight="1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2.5" customHeight="1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2.5" customHeight="1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2.5" customHeight="1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2.5" customHeight="1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2.5" customHeight="1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2.5" customHeight="1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2.5" customHeight="1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2.5" customHeight="1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2.5" customHeight="1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2.5" customHeight="1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2.5" customHeight="1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2.5" customHeight="1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2.5" customHeight="1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2.5" customHeight="1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2.5" customHeight="1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2.5" customHeight="1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2.5" customHeight="1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2.5" customHeight="1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2.5" customHeight="1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2.5" customHeight="1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2.5" customHeight="1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2.5" customHeight="1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2.5" customHeight="1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2.5" customHeight="1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2.5" customHeight="1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2.5" customHeight="1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2.5" customHeight="1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2.5" customHeight="1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2.5" customHeight="1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2.5" customHeight="1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2.5" customHeight="1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2.5" customHeight="1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2.5" customHeight="1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2.5" customHeight="1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2.5" customHeight="1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2.5" customHeight="1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2.5" customHeight="1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2.5" customHeight="1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2.5" customHeight="1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2.5" customHeight="1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2.5" customHeight="1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2.5" customHeight="1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2.5" customHeight="1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2.5" customHeight="1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2.5" customHeight="1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2.5" customHeight="1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2.5" customHeight="1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2.5" customHeight="1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2.5" customHeight="1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2.5" customHeight="1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2.5" customHeight="1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2.5" customHeight="1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2.5" customHeight="1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2.5" customHeight="1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2.5" customHeight="1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2.5" customHeight="1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2.5" customHeight="1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2.5" customHeight="1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2.5" customHeight="1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2.5" customHeight="1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2.5" customHeight="1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2.5" customHeight="1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2.5" customHeight="1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2.5" customHeight="1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2.5" customHeight="1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2.5" customHeight="1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2.5" customHeight="1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2.5" customHeight="1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2.5" customHeight="1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2.5" customHeight="1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2.5" customHeight="1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2.5" customHeight="1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2.5" customHeight="1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2.5" customHeight="1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2.5" customHeight="1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2.5" customHeight="1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2.5" customHeight="1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2.5" customHeight="1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2.5" customHeight="1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2.5" customHeight="1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2.5" customHeight="1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2.5" customHeight="1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2.5" customHeight="1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2.5" customHeight="1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2.5" customHeight="1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2.5" customHeight="1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2.5" customHeight="1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2.5" customHeight="1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2.5" customHeight="1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2.5" customHeight="1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2.5" customHeight="1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2.5" customHeight="1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2.5" customHeight="1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2.5" customHeight="1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2.5" customHeight="1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2.5" customHeight="1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2.5" customHeight="1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2.5" customHeight="1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2.5" customHeight="1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2.5" customHeight="1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2.5" customHeight="1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2.5" customHeight="1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2.5" customHeight="1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2.5" customHeight="1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2.5" customHeight="1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2.5" customHeight="1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2.5" customHeight="1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2.5" customHeight="1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2.5" customHeight="1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2.5" customHeight="1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2.5" customHeight="1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2.5" customHeight="1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2.5" customHeight="1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2.5" customHeight="1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2.5" customHeight="1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2.5" customHeight="1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2.5" customHeight="1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2.5" customHeight="1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2.5" customHeight="1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2.5" customHeight="1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2.5" customHeight="1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2.5" customHeight="1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2.5" customHeight="1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2.5" customHeight="1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2.5" customHeight="1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2.5" customHeight="1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2.5" customHeight="1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2.5" customHeight="1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2.5" customHeight="1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2.5" customHeight="1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2.5" customHeight="1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2.5" customHeight="1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2.5" customHeight="1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2.5" customHeight="1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2.5" customHeight="1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2.5" customHeight="1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2.5" customHeight="1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2.5" customHeight="1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2.5" customHeight="1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2.5" customHeight="1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2.5" customHeight="1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2.5" customHeight="1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2.5" customHeight="1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2.5" customHeight="1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2.5" customHeight="1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2.5" customHeight="1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2.5" customHeight="1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2.5" customHeight="1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2.5" customHeight="1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2.5" customHeight="1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2.5" customHeight="1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2.5" customHeight="1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2.5" customHeight="1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2.5" customHeight="1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2.5" customHeight="1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2.5" customHeight="1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2.5" customHeight="1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2.5" customHeight="1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2.5" customHeight="1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2.5" customHeight="1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2.5" customHeight="1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2.5" customHeight="1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2.5" customHeight="1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2.5" customHeight="1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2.5" customHeight="1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2.5" customHeight="1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2.5" customHeight="1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2.5" customHeight="1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2.5" customHeight="1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2.5" customHeight="1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2.5" customHeight="1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2.5" customHeight="1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2.5" customHeight="1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2.5" customHeight="1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2.5" customHeight="1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2.5" customHeight="1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2.5" customHeight="1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2.5" customHeight="1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2.5" customHeight="1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2.5" customHeight="1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2.5" customHeight="1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2.5" customHeight="1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2.5" customHeight="1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2.5" customHeight="1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2.5" customHeight="1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2.5" customHeight="1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2.5" customHeight="1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2.5" customHeight="1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2.5" customHeight="1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2.5" customHeight="1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2.5" customHeight="1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2.5" customHeight="1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2.5" customHeight="1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2.5" customHeight="1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2.5" customHeight="1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2.5" customHeight="1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2.5" customHeight="1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2.5" customHeight="1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2.5" customHeight="1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2.5" customHeight="1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2.5" customHeight="1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2.5" customHeight="1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2.5" customHeight="1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2.5" customHeight="1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2.5" customHeight="1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2.5" customHeight="1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2.5" customHeight="1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2.5" customHeight="1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2.5" customHeight="1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2.5" customHeight="1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2.5" customHeight="1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2.5" customHeight="1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2.5" customHeight="1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2.5" customHeight="1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2.5" customHeight="1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2.5" customHeight="1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2.5" customHeight="1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2.5" customHeight="1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2.5" customHeight="1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2.5" customHeight="1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2.5" customHeight="1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2.5" customHeight="1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2.5" customHeight="1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2.5" customHeight="1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2.5" customHeight="1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2.5" customHeight="1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2.5" customHeight="1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2.5" customHeight="1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2.5" customHeight="1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2.5" customHeight="1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2.5" customHeight="1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2.5" customHeight="1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2.5" customHeight="1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2.5" customHeight="1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2.5" customHeight="1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2.5" customHeight="1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2.5" customHeight="1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2.5" customHeight="1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2.5" customHeight="1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2.5" customHeight="1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2.5" customHeight="1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2.5" customHeight="1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2.5" customHeight="1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2.5" customHeight="1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2.5" customHeight="1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2.5" customHeight="1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2.5" customHeight="1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2.5" customHeight="1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2.5" customHeight="1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2.5" customHeight="1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2.5" customHeight="1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2.5" customHeight="1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2.5" customHeight="1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2.5" customHeight="1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2.5" customHeight="1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2.5" customHeight="1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2.5" customHeight="1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2.5" customHeight="1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2.5" customHeight="1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2.5" customHeight="1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2.5" customHeight="1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2.5" customHeight="1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2.5" customHeight="1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2.5" customHeight="1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2.5" customHeight="1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2.5" customHeight="1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2.5" customHeight="1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2.5" customHeight="1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2.5" customHeight="1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2.5" customHeight="1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2.5" customHeight="1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2.5" customHeight="1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2.5" customHeight="1" x14ac:dyDescent="0.4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2.5" customHeight="1" x14ac:dyDescent="0.4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3:A4"/>
    <mergeCell ref="B3:C3"/>
    <mergeCell ref="D3:E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98"/>
  <sheetViews>
    <sheetView workbookViewId="0">
      <selection sqref="A1:F1"/>
    </sheetView>
  </sheetViews>
  <sheetFormatPr defaultColWidth="12.5703125" defaultRowHeight="15.75" customHeight="1" x14ac:dyDescent="0.2"/>
  <cols>
    <col min="1" max="1" width="41.42578125" customWidth="1"/>
    <col min="2" max="5" width="21.28515625" customWidth="1"/>
    <col min="6" max="6" width="25.85546875" customWidth="1"/>
  </cols>
  <sheetData>
    <row r="1" spans="1:26" ht="21.75" customHeight="1" x14ac:dyDescent="0.45">
      <c r="A1" s="59" t="s">
        <v>40</v>
      </c>
      <c r="B1" s="59"/>
      <c r="C1" s="59"/>
      <c r="D1" s="59"/>
      <c r="E1" s="59"/>
      <c r="F1" s="59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2.5" customHeight="1" x14ac:dyDescent="0.2">
      <c r="A3" s="49" t="s">
        <v>0</v>
      </c>
      <c r="B3" s="54" t="s">
        <v>4</v>
      </c>
      <c r="C3" s="53"/>
      <c r="D3" s="54" t="s">
        <v>5</v>
      </c>
      <c r="E3" s="53"/>
      <c r="F3" s="57" t="s">
        <v>6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2.5" customHeight="1" x14ac:dyDescent="0.2">
      <c r="A4" s="51"/>
      <c r="B4" s="39" t="s">
        <v>38</v>
      </c>
      <c r="C4" s="39" t="s">
        <v>39</v>
      </c>
      <c r="D4" s="39" t="s">
        <v>38</v>
      </c>
      <c r="E4" s="39" t="s">
        <v>39</v>
      </c>
      <c r="F4" s="5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27" t="s">
        <v>19</v>
      </c>
      <c r="B5" s="28">
        <v>15416.53</v>
      </c>
      <c r="C5" s="28">
        <v>22970.42</v>
      </c>
      <c r="D5" s="28">
        <v>100</v>
      </c>
      <c r="E5" s="28">
        <v>100</v>
      </c>
      <c r="F5" s="28">
        <v>49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 x14ac:dyDescent="0.2">
      <c r="A6" s="29" t="s">
        <v>20</v>
      </c>
      <c r="B6" s="30">
        <v>7626.52</v>
      </c>
      <c r="C6" s="30">
        <v>11565.15</v>
      </c>
      <c r="D6" s="30">
        <v>49.47</v>
      </c>
      <c r="E6" s="30">
        <v>50.35</v>
      </c>
      <c r="F6" s="30">
        <v>51.64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 x14ac:dyDescent="0.2">
      <c r="A7" s="11" t="s">
        <v>21</v>
      </c>
      <c r="B7" s="15">
        <v>7790.01</v>
      </c>
      <c r="C7" s="15">
        <v>11405.27</v>
      </c>
      <c r="D7" s="15">
        <v>50.53</v>
      </c>
      <c r="E7" s="15">
        <v>49.65</v>
      </c>
      <c r="F7" s="15">
        <v>46.41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 x14ac:dyDescent="0.2">
      <c r="A8" s="31" t="s">
        <v>22</v>
      </c>
      <c r="B8" s="32">
        <v>678.99</v>
      </c>
      <c r="C8" s="32">
        <v>666.41</v>
      </c>
      <c r="D8" s="32">
        <v>4.4000000000000004</v>
      </c>
      <c r="E8" s="32">
        <v>2.9</v>
      </c>
      <c r="F8" s="33">
        <v>-1.85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6.25" customHeight="1" x14ac:dyDescent="0.2">
      <c r="A9" s="34" t="s">
        <v>23</v>
      </c>
      <c r="B9" s="35">
        <f t="shared" ref="B9:C9" si="0">SUM(B7-B8)</f>
        <v>7111.02</v>
      </c>
      <c r="C9" s="35">
        <f>SUM(C7-C8)</f>
        <v>10738.86</v>
      </c>
      <c r="D9" s="35">
        <v>46.13</v>
      </c>
      <c r="E9" s="35">
        <v>46.75</v>
      </c>
      <c r="F9" s="35">
        <v>51.02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19.5" x14ac:dyDescent="0.45">
      <c r="A10" s="8" t="s">
        <v>24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x14ac:dyDescent="0.4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x14ac:dyDescent="0.4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x14ac:dyDescent="0.4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x14ac:dyDescent="0.45">
      <c r="A15" s="2"/>
      <c r="B15" s="9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x14ac:dyDescent="0.4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x14ac:dyDescent="0.4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x14ac:dyDescent="0.4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x14ac:dyDescent="0.4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x14ac:dyDescent="0.4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x14ac:dyDescent="0.4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x14ac:dyDescent="0.4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x14ac:dyDescent="0.4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x14ac:dyDescent="0.4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x14ac:dyDescent="0.4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x14ac:dyDescent="0.4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x14ac:dyDescent="0.4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x14ac:dyDescent="0.4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x14ac:dyDescent="0.4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x14ac:dyDescent="0.4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x14ac:dyDescent="0.4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x14ac:dyDescent="0.4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x14ac:dyDescent="0.4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x14ac:dyDescent="0.4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x14ac:dyDescent="0.4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x14ac:dyDescent="0.4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x14ac:dyDescent="0.4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x14ac:dyDescent="0.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x14ac:dyDescent="0.4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x14ac:dyDescent="0.4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9.5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9.5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x14ac:dyDescent="0.4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x14ac:dyDescent="0.4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x14ac:dyDescent="0.4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9.5" x14ac:dyDescent="0.4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x14ac:dyDescent="0.4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x14ac:dyDescent="0.4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9.5" x14ac:dyDescent="0.4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x14ac:dyDescent="0.4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x14ac:dyDescent="0.4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x14ac:dyDescent="0.4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x14ac:dyDescent="0.4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x14ac:dyDescent="0.4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x14ac:dyDescent="0.4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x14ac:dyDescent="0.4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x14ac:dyDescent="0.4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x14ac:dyDescent="0.4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x14ac:dyDescent="0.4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x14ac:dyDescent="0.4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x14ac:dyDescent="0.4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x14ac:dyDescent="0.4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x14ac:dyDescent="0.4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x14ac:dyDescent="0.4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x14ac:dyDescent="0.4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x14ac:dyDescent="0.4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x14ac:dyDescent="0.4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x14ac:dyDescent="0.4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x14ac:dyDescent="0.4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x14ac:dyDescent="0.4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x14ac:dyDescent="0.4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x14ac:dyDescent="0.4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x14ac:dyDescent="0.4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x14ac:dyDescent="0.4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x14ac:dyDescent="0.4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x14ac:dyDescent="0.4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x14ac:dyDescent="0.4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x14ac:dyDescent="0.4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x14ac:dyDescent="0.4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x14ac:dyDescent="0.4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9.5" x14ac:dyDescent="0.4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x14ac:dyDescent="0.4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x14ac:dyDescent="0.4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9.5" x14ac:dyDescent="0.4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9.5" x14ac:dyDescent="0.4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9.5" x14ac:dyDescent="0.4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9.5" x14ac:dyDescent="0.4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x14ac:dyDescent="0.4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x14ac:dyDescent="0.4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x14ac:dyDescent="0.4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x14ac:dyDescent="0.4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x14ac:dyDescent="0.4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x14ac:dyDescent="0.4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x14ac:dyDescent="0.4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x14ac:dyDescent="0.4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x14ac:dyDescent="0.4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x14ac:dyDescent="0.4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x14ac:dyDescent="0.4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x14ac:dyDescent="0.4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x14ac:dyDescent="0.4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x14ac:dyDescent="0.4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x14ac:dyDescent="0.4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x14ac:dyDescent="0.4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x14ac:dyDescent="0.4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x14ac:dyDescent="0.4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x14ac:dyDescent="0.4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x14ac:dyDescent="0.4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x14ac:dyDescent="0.4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x14ac:dyDescent="0.4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x14ac:dyDescent="0.4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x14ac:dyDescent="0.4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x14ac:dyDescent="0.4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x14ac:dyDescent="0.4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x14ac:dyDescent="0.4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x14ac:dyDescent="0.4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x14ac:dyDescent="0.4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x14ac:dyDescent="0.4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x14ac:dyDescent="0.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x14ac:dyDescent="0.4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x14ac:dyDescent="0.4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x14ac:dyDescent="0.4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x14ac:dyDescent="0.4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x14ac:dyDescent="0.4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x14ac:dyDescent="0.4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x14ac:dyDescent="0.4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x14ac:dyDescent="0.4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x14ac:dyDescent="0.4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x14ac:dyDescent="0.4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x14ac:dyDescent="0.4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x14ac:dyDescent="0.4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x14ac:dyDescent="0.4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x14ac:dyDescent="0.4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x14ac:dyDescent="0.4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x14ac:dyDescent="0.4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x14ac:dyDescent="0.4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x14ac:dyDescent="0.4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x14ac:dyDescent="0.4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x14ac:dyDescent="0.4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x14ac:dyDescent="0.4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x14ac:dyDescent="0.4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x14ac:dyDescent="0.4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x14ac:dyDescent="0.4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x14ac:dyDescent="0.4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x14ac:dyDescent="0.4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x14ac:dyDescent="0.4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x14ac:dyDescent="0.4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x14ac:dyDescent="0.4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x14ac:dyDescent="0.4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x14ac:dyDescent="0.4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x14ac:dyDescent="0.4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x14ac:dyDescent="0.4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x14ac:dyDescent="0.4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x14ac:dyDescent="0.4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x14ac:dyDescent="0.4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x14ac:dyDescent="0.4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x14ac:dyDescent="0.4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x14ac:dyDescent="0.4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x14ac:dyDescent="0.4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x14ac:dyDescent="0.4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x14ac:dyDescent="0.4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x14ac:dyDescent="0.4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x14ac:dyDescent="0.4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x14ac:dyDescent="0.4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x14ac:dyDescent="0.4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x14ac:dyDescent="0.4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x14ac:dyDescent="0.4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x14ac:dyDescent="0.4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x14ac:dyDescent="0.4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x14ac:dyDescent="0.4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x14ac:dyDescent="0.4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x14ac:dyDescent="0.4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x14ac:dyDescent="0.4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x14ac:dyDescent="0.4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9.5" x14ac:dyDescent="0.4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9.5" x14ac:dyDescent="0.4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9.5" x14ac:dyDescent="0.4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x14ac:dyDescent="0.4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x14ac:dyDescent="0.4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x14ac:dyDescent="0.4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x14ac:dyDescent="0.4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x14ac:dyDescent="0.4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x14ac:dyDescent="0.4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x14ac:dyDescent="0.4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x14ac:dyDescent="0.4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x14ac:dyDescent="0.4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x14ac:dyDescent="0.4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x14ac:dyDescent="0.4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x14ac:dyDescent="0.4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x14ac:dyDescent="0.4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9.5" x14ac:dyDescent="0.4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9.5" x14ac:dyDescent="0.4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x14ac:dyDescent="0.4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x14ac:dyDescent="0.4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x14ac:dyDescent="0.4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x14ac:dyDescent="0.4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x14ac:dyDescent="0.4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x14ac:dyDescent="0.4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x14ac:dyDescent="0.4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x14ac:dyDescent="0.4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x14ac:dyDescent="0.4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x14ac:dyDescent="0.4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x14ac:dyDescent="0.4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x14ac:dyDescent="0.4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x14ac:dyDescent="0.4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x14ac:dyDescent="0.4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x14ac:dyDescent="0.4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x14ac:dyDescent="0.4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9.5" x14ac:dyDescent="0.4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9.5" x14ac:dyDescent="0.4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9.5" x14ac:dyDescent="0.4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9.5" x14ac:dyDescent="0.4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9.5" x14ac:dyDescent="0.4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9.5" x14ac:dyDescent="0.4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9.5" x14ac:dyDescent="0.4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9.5" x14ac:dyDescent="0.4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9.5" x14ac:dyDescent="0.4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9.5" x14ac:dyDescent="0.4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9.5" x14ac:dyDescent="0.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9.5" x14ac:dyDescent="0.4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9.5" x14ac:dyDescent="0.4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9.5" x14ac:dyDescent="0.4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9.5" x14ac:dyDescent="0.4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9.5" x14ac:dyDescent="0.4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9.5" x14ac:dyDescent="0.4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9.5" x14ac:dyDescent="0.4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9.5" x14ac:dyDescent="0.4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9.5" x14ac:dyDescent="0.4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9.5" x14ac:dyDescent="0.4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9.5" x14ac:dyDescent="0.4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9.5" x14ac:dyDescent="0.4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9.5" x14ac:dyDescent="0.4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9.5" x14ac:dyDescent="0.4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9.5" x14ac:dyDescent="0.4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9.5" x14ac:dyDescent="0.4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9.5" x14ac:dyDescent="0.4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9.5" x14ac:dyDescent="0.4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9.5" x14ac:dyDescent="0.4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9.5" x14ac:dyDescent="0.4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9.5" x14ac:dyDescent="0.4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9.5" x14ac:dyDescent="0.4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9.5" x14ac:dyDescent="0.4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9.5" x14ac:dyDescent="0.4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9.5" x14ac:dyDescent="0.4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9.5" x14ac:dyDescent="0.4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9.5" x14ac:dyDescent="0.4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9.5" x14ac:dyDescent="0.4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9.5" x14ac:dyDescent="0.4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9.5" x14ac:dyDescent="0.4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9.5" x14ac:dyDescent="0.4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9.5" x14ac:dyDescent="0.4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9.5" x14ac:dyDescent="0.4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9.5" x14ac:dyDescent="0.4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9.5" x14ac:dyDescent="0.4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9.5" x14ac:dyDescent="0.4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9.5" x14ac:dyDescent="0.4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9.5" x14ac:dyDescent="0.4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9.5" x14ac:dyDescent="0.4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9.5" x14ac:dyDescent="0.4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9.5" x14ac:dyDescent="0.4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9.5" x14ac:dyDescent="0.4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9.5" x14ac:dyDescent="0.4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9.5" x14ac:dyDescent="0.4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9.5" x14ac:dyDescent="0.4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9.5" x14ac:dyDescent="0.4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9.5" x14ac:dyDescent="0.4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9.5" x14ac:dyDescent="0.4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9.5" x14ac:dyDescent="0.4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9.5" x14ac:dyDescent="0.4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9.5" x14ac:dyDescent="0.4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9.5" x14ac:dyDescent="0.4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9.5" x14ac:dyDescent="0.4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9.5" x14ac:dyDescent="0.4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9.5" x14ac:dyDescent="0.4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9.5" x14ac:dyDescent="0.4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9.5" x14ac:dyDescent="0.4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9.5" x14ac:dyDescent="0.4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9.5" x14ac:dyDescent="0.4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9.5" x14ac:dyDescent="0.4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9.5" x14ac:dyDescent="0.4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9.5" x14ac:dyDescent="0.4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9.5" x14ac:dyDescent="0.4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9.5" x14ac:dyDescent="0.4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9.5" x14ac:dyDescent="0.4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9.5" x14ac:dyDescent="0.4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9.5" x14ac:dyDescent="0.4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9.5" x14ac:dyDescent="0.4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9.5" x14ac:dyDescent="0.4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9.5" x14ac:dyDescent="0.4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9.5" x14ac:dyDescent="0.4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9.5" x14ac:dyDescent="0.4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9.5" x14ac:dyDescent="0.4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9.5" x14ac:dyDescent="0.4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9.5" x14ac:dyDescent="0.4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9.5" x14ac:dyDescent="0.4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9.5" x14ac:dyDescent="0.4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9.5" x14ac:dyDescent="0.4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9.5" x14ac:dyDescent="0.4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9.5" x14ac:dyDescent="0.4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9.5" x14ac:dyDescent="0.4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9.5" x14ac:dyDescent="0.4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9.5" x14ac:dyDescent="0.4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9.5" x14ac:dyDescent="0.4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9.5" x14ac:dyDescent="0.4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9.5" x14ac:dyDescent="0.4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9.5" x14ac:dyDescent="0.4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9.5" x14ac:dyDescent="0.4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9.5" x14ac:dyDescent="0.4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9.5" x14ac:dyDescent="0.4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9.5" x14ac:dyDescent="0.4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9.5" x14ac:dyDescent="0.4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9.5" x14ac:dyDescent="0.4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9.5" x14ac:dyDescent="0.4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9.5" x14ac:dyDescent="0.4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9.5" x14ac:dyDescent="0.4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9.5" x14ac:dyDescent="0.4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9.5" x14ac:dyDescent="0.4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9.5" x14ac:dyDescent="0.4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9.5" x14ac:dyDescent="0.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9.5" x14ac:dyDescent="0.4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9.5" x14ac:dyDescent="0.4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9.5" x14ac:dyDescent="0.4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9.5" x14ac:dyDescent="0.4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9.5" x14ac:dyDescent="0.4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9.5" x14ac:dyDescent="0.4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9.5" x14ac:dyDescent="0.4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9.5" x14ac:dyDescent="0.4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9.5" x14ac:dyDescent="0.4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9.5" x14ac:dyDescent="0.4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9.5" x14ac:dyDescent="0.4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9.5" x14ac:dyDescent="0.4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9.5" x14ac:dyDescent="0.4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9.5" x14ac:dyDescent="0.4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9.5" x14ac:dyDescent="0.4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9.5" x14ac:dyDescent="0.4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9.5" x14ac:dyDescent="0.4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9.5" x14ac:dyDescent="0.4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9.5" x14ac:dyDescent="0.4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9.5" x14ac:dyDescent="0.4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9.5" x14ac:dyDescent="0.4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9.5" x14ac:dyDescent="0.4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9.5" x14ac:dyDescent="0.4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9.5" x14ac:dyDescent="0.4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9.5" x14ac:dyDescent="0.4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9.5" x14ac:dyDescent="0.4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9.5" x14ac:dyDescent="0.4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9.5" x14ac:dyDescent="0.4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9.5" x14ac:dyDescent="0.4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9.5" x14ac:dyDescent="0.4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9.5" x14ac:dyDescent="0.4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9.5" x14ac:dyDescent="0.4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9.5" x14ac:dyDescent="0.4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9.5" x14ac:dyDescent="0.4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9.5" x14ac:dyDescent="0.4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9.5" x14ac:dyDescent="0.4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9.5" x14ac:dyDescent="0.4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9.5" x14ac:dyDescent="0.4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9.5" x14ac:dyDescent="0.4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9.5" x14ac:dyDescent="0.4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9.5" x14ac:dyDescent="0.4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9.5" x14ac:dyDescent="0.4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9.5" x14ac:dyDescent="0.4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9.5" x14ac:dyDescent="0.4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9.5" x14ac:dyDescent="0.4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9.5" x14ac:dyDescent="0.4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9.5" x14ac:dyDescent="0.4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9.5" x14ac:dyDescent="0.4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9.5" x14ac:dyDescent="0.4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9.5" x14ac:dyDescent="0.4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9.5" x14ac:dyDescent="0.4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9.5" x14ac:dyDescent="0.4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9.5" x14ac:dyDescent="0.4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9.5" x14ac:dyDescent="0.4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9.5" x14ac:dyDescent="0.4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9.5" x14ac:dyDescent="0.4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9.5" x14ac:dyDescent="0.4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9.5" x14ac:dyDescent="0.4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9.5" x14ac:dyDescent="0.4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9.5" x14ac:dyDescent="0.4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9.5" x14ac:dyDescent="0.4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9.5" x14ac:dyDescent="0.4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9.5" x14ac:dyDescent="0.4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9.5" x14ac:dyDescent="0.4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9.5" x14ac:dyDescent="0.4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9.5" x14ac:dyDescent="0.4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9.5" x14ac:dyDescent="0.4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9.5" x14ac:dyDescent="0.4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9.5" x14ac:dyDescent="0.4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9.5" x14ac:dyDescent="0.4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9.5" x14ac:dyDescent="0.4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9.5" x14ac:dyDescent="0.4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9.5" x14ac:dyDescent="0.4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9.5" x14ac:dyDescent="0.4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9.5" x14ac:dyDescent="0.4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9.5" x14ac:dyDescent="0.4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9.5" x14ac:dyDescent="0.4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9.5" x14ac:dyDescent="0.4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9.5" x14ac:dyDescent="0.4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9.5" x14ac:dyDescent="0.4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9.5" x14ac:dyDescent="0.4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9.5" x14ac:dyDescent="0.4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9.5" x14ac:dyDescent="0.4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9.5" x14ac:dyDescent="0.4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9.5" x14ac:dyDescent="0.4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9.5" x14ac:dyDescent="0.4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9.5" x14ac:dyDescent="0.4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9.5" x14ac:dyDescent="0.4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9.5" x14ac:dyDescent="0.4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9.5" x14ac:dyDescent="0.4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9.5" x14ac:dyDescent="0.4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9.5" x14ac:dyDescent="0.4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9.5" x14ac:dyDescent="0.4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9.5" x14ac:dyDescent="0.4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9.5" x14ac:dyDescent="0.4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9.5" x14ac:dyDescent="0.4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9.5" x14ac:dyDescent="0.4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9.5" x14ac:dyDescent="0.4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9.5" x14ac:dyDescent="0.4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9.5" x14ac:dyDescent="0.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9.5" x14ac:dyDescent="0.4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9.5" x14ac:dyDescent="0.4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9.5" x14ac:dyDescent="0.4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9.5" x14ac:dyDescent="0.4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9.5" x14ac:dyDescent="0.4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9.5" x14ac:dyDescent="0.4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9.5" x14ac:dyDescent="0.4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9.5" x14ac:dyDescent="0.4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9.5" x14ac:dyDescent="0.4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9.5" x14ac:dyDescent="0.4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9.5" x14ac:dyDescent="0.4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9.5" x14ac:dyDescent="0.4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9.5" x14ac:dyDescent="0.4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9.5" x14ac:dyDescent="0.4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9.5" x14ac:dyDescent="0.4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9.5" x14ac:dyDescent="0.4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9.5" x14ac:dyDescent="0.4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9.5" x14ac:dyDescent="0.4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9.5" x14ac:dyDescent="0.4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9.5" x14ac:dyDescent="0.4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9.5" x14ac:dyDescent="0.4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9.5" x14ac:dyDescent="0.4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9.5" x14ac:dyDescent="0.4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9.5" x14ac:dyDescent="0.4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9.5" x14ac:dyDescent="0.4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9.5" x14ac:dyDescent="0.4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9.5" x14ac:dyDescent="0.4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9.5" x14ac:dyDescent="0.4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9.5" x14ac:dyDescent="0.4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9.5" x14ac:dyDescent="0.4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9.5" x14ac:dyDescent="0.4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9.5" x14ac:dyDescent="0.4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9.5" x14ac:dyDescent="0.4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9.5" x14ac:dyDescent="0.4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9.5" x14ac:dyDescent="0.4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9.5" x14ac:dyDescent="0.4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9.5" x14ac:dyDescent="0.4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9.5" x14ac:dyDescent="0.4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9.5" x14ac:dyDescent="0.4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9.5" x14ac:dyDescent="0.4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9.5" x14ac:dyDescent="0.4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9.5" x14ac:dyDescent="0.4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9.5" x14ac:dyDescent="0.4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9.5" x14ac:dyDescent="0.4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9.5" x14ac:dyDescent="0.4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9.5" x14ac:dyDescent="0.4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9.5" x14ac:dyDescent="0.4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9.5" x14ac:dyDescent="0.4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9.5" x14ac:dyDescent="0.4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9.5" x14ac:dyDescent="0.4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9.5" x14ac:dyDescent="0.4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9.5" x14ac:dyDescent="0.4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9.5" x14ac:dyDescent="0.4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9.5" x14ac:dyDescent="0.4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9.5" x14ac:dyDescent="0.4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9.5" x14ac:dyDescent="0.4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9.5" x14ac:dyDescent="0.4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9.5" x14ac:dyDescent="0.4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9.5" x14ac:dyDescent="0.4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9.5" x14ac:dyDescent="0.4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9.5" x14ac:dyDescent="0.4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9.5" x14ac:dyDescent="0.4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9.5" x14ac:dyDescent="0.4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9.5" x14ac:dyDescent="0.4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9.5" x14ac:dyDescent="0.4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9.5" x14ac:dyDescent="0.4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9.5" x14ac:dyDescent="0.4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9.5" x14ac:dyDescent="0.4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9.5" x14ac:dyDescent="0.4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9.5" x14ac:dyDescent="0.4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9.5" x14ac:dyDescent="0.4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9.5" x14ac:dyDescent="0.4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9.5" x14ac:dyDescent="0.4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9.5" x14ac:dyDescent="0.4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9.5" x14ac:dyDescent="0.4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9.5" x14ac:dyDescent="0.4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9.5" x14ac:dyDescent="0.4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9.5" x14ac:dyDescent="0.4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9.5" x14ac:dyDescent="0.4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9.5" x14ac:dyDescent="0.4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9.5" x14ac:dyDescent="0.4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9.5" x14ac:dyDescent="0.4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9.5" x14ac:dyDescent="0.4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9.5" x14ac:dyDescent="0.4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9.5" x14ac:dyDescent="0.4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9.5" x14ac:dyDescent="0.4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9.5" x14ac:dyDescent="0.4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9.5" x14ac:dyDescent="0.4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9.5" x14ac:dyDescent="0.4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9.5" x14ac:dyDescent="0.4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9.5" x14ac:dyDescent="0.4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9.5" x14ac:dyDescent="0.4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9.5" x14ac:dyDescent="0.4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9.5" x14ac:dyDescent="0.4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9.5" x14ac:dyDescent="0.4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9.5" x14ac:dyDescent="0.4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9.5" x14ac:dyDescent="0.4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9.5" x14ac:dyDescent="0.4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9.5" x14ac:dyDescent="0.4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9.5" x14ac:dyDescent="0.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9.5" x14ac:dyDescent="0.4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9.5" x14ac:dyDescent="0.4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9.5" x14ac:dyDescent="0.4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9.5" x14ac:dyDescent="0.4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9.5" x14ac:dyDescent="0.4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9.5" x14ac:dyDescent="0.4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9.5" x14ac:dyDescent="0.4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9.5" x14ac:dyDescent="0.4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9.5" x14ac:dyDescent="0.4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9.5" x14ac:dyDescent="0.4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9.5" x14ac:dyDescent="0.4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9.5" x14ac:dyDescent="0.4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9.5" x14ac:dyDescent="0.4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9.5" x14ac:dyDescent="0.4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9.5" x14ac:dyDescent="0.4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9.5" x14ac:dyDescent="0.4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9.5" x14ac:dyDescent="0.4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9.5" x14ac:dyDescent="0.4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9.5" x14ac:dyDescent="0.4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9.5" x14ac:dyDescent="0.4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9.5" x14ac:dyDescent="0.4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9.5" x14ac:dyDescent="0.4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9.5" x14ac:dyDescent="0.4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9.5" x14ac:dyDescent="0.4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9.5" x14ac:dyDescent="0.4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9.5" x14ac:dyDescent="0.4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9.5" x14ac:dyDescent="0.4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9.5" x14ac:dyDescent="0.4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9.5" x14ac:dyDescent="0.4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9.5" x14ac:dyDescent="0.4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9.5" x14ac:dyDescent="0.4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9.5" x14ac:dyDescent="0.4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9.5" x14ac:dyDescent="0.4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9.5" x14ac:dyDescent="0.4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9.5" x14ac:dyDescent="0.4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9.5" x14ac:dyDescent="0.4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9.5" x14ac:dyDescent="0.4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9.5" x14ac:dyDescent="0.4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9.5" x14ac:dyDescent="0.4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9.5" x14ac:dyDescent="0.4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9.5" x14ac:dyDescent="0.4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9.5" x14ac:dyDescent="0.4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9.5" x14ac:dyDescent="0.4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9.5" x14ac:dyDescent="0.4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9.5" x14ac:dyDescent="0.4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9.5" x14ac:dyDescent="0.4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9.5" x14ac:dyDescent="0.4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9.5" x14ac:dyDescent="0.4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9.5" x14ac:dyDescent="0.4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9.5" x14ac:dyDescent="0.4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9.5" x14ac:dyDescent="0.4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9.5" x14ac:dyDescent="0.4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9.5" x14ac:dyDescent="0.4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9.5" x14ac:dyDescent="0.4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9.5" x14ac:dyDescent="0.4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9.5" x14ac:dyDescent="0.4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9.5" x14ac:dyDescent="0.4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9.5" x14ac:dyDescent="0.4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9.5" x14ac:dyDescent="0.4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9.5" x14ac:dyDescent="0.4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9.5" x14ac:dyDescent="0.4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9.5" x14ac:dyDescent="0.4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9.5" x14ac:dyDescent="0.4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9.5" x14ac:dyDescent="0.4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9.5" x14ac:dyDescent="0.4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9.5" x14ac:dyDescent="0.4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9.5" x14ac:dyDescent="0.4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9.5" x14ac:dyDescent="0.4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9.5" x14ac:dyDescent="0.4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9.5" x14ac:dyDescent="0.4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9.5" x14ac:dyDescent="0.4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9.5" x14ac:dyDescent="0.4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9.5" x14ac:dyDescent="0.4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9.5" x14ac:dyDescent="0.4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9.5" x14ac:dyDescent="0.4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9.5" x14ac:dyDescent="0.4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9.5" x14ac:dyDescent="0.4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9.5" x14ac:dyDescent="0.4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9.5" x14ac:dyDescent="0.4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9.5" x14ac:dyDescent="0.4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9.5" x14ac:dyDescent="0.4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9.5" x14ac:dyDescent="0.4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9.5" x14ac:dyDescent="0.4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9.5" x14ac:dyDescent="0.4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9.5" x14ac:dyDescent="0.4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9.5" x14ac:dyDescent="0.4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9.5" x14ac:dyDescent="0.4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9.5" x14ac:dyDescent="0.4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9.5" x14ac:dyDescent="0.4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9.5" x14ac:dyDescent="0.4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9.5" x14ac:dyDescent="0.4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9.5" x14ac:dyDescent="0.4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9.5" x14ac:dyDescent="0.4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9.5" x14ac:dyDescent="0.4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9.5" x14ac:dyDescent="0.4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9.5" x14ac:dyDescent="0.4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9.5" x14ac:dyDescent="0.4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9.5" x14ac:dyDescent="0.4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9.5" x14ac:dyDescent="0.4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9.5" x14ac:dyDescent="0.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9.5" x14ac:dyDescent="0.4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9.5" x14ac:dyDescent="0.4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9.5" x14ac:dyDescent="0.4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9.5" x14ac:dyDescent="0.4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9.5" x14ac:dyDescent="0.4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9.5" x14ac:dyDescent="0.4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9.5" x14ac:dyDescent="0.4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9.5" x14ac:dyDescent="0.4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9.5" x14ac:dyDescent="0.4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9.5" x14ac:dyDescent="0.4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9.5" x14ac:dyDescent="0.4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9.5" x14ac:dyDescent="0.4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9.5" x14ac:dyDescent="0.4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9.5" x14ac:dyDescent="0.4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9.5" x14ac:dyDescent="0.4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9.5" x14ac:dyDescent="0.4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9.5" x14ac:dyDescent="0.4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9.5" x14ac:dyDescent="0.4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9.5" x14ac:dyDescent="0.4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9.5" x14ac:dyDescent="0.4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9.5" x14ac:dyDescent="0.4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9.5" x14ac:dyDescent="0.4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9.5" x14ac:dyDescent="0.4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9.5" x14ac:dyDescent="0.4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9.5" x14ac:dyDescent="0.4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9.5" x14ac:dyDescent="0.4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9.5" x14ac:dyDescent="0.4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9.5" x14ac:dyDescent="0.4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9.5" x14ac:dyDescent="0.4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9.5" x14ac:dyDescent="0.4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9.5" x14ac:dyDescent="0.4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9.5" x14ac:dyDescent="0.4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9.5" x14ac:dyDescent="0.4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9.5" x14ac:dyDescent="0.4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9.5" x14ac:dyDescent="0.4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9.5" x14ac:dyDescent="0.4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9.5" x14ac:dyDescent="0.4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9.5" x14ac:dyDescent="0.4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9.5" x14ac:dyDescent="0.4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9.5" x14ac:dyDescent="0.4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9.5" x14ac:dyDescent="0.4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9.5" x14ac:dyDescent="0.4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9.5" x14ac:dyDescent="0.4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9.5" x14ac:dyDescent="0.4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9.5" x14ac:dyDescent="0.4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9.5" x14ac:dyDescent="0.4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9.5" x14ac:dyDescent="0.4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9.5" x14ac:dyDescent="0.4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9.5" x14ac:dyDescent="0.4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9.5" x14ac:dyDescent="0.4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9.5" x14ac:dyDescent="0.4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9.5" x14ac:dyDescent="0.4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9.5" x14ac:dyDescent="0.4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9.5" x14ac:dyDescent="0.4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9.5" x14ac:dyDescent="0.4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9.5" x14ac:dyDescent="0.4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9.5" x14ac:dyDescent="0.4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9.5" x14ac:dyDescent="0.4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9.5" x14ac:dyDescent="0.4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9.5" x14ac:dyDescent="0.4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9.5" x14ac:dyDescent="0.4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9.5" x14ac:dyDescent="0.4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9.5" x14ac:dyDescent="0.4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9.5" x14ac:dyDescent="0.4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9.5" x14ac:dyDescent="0.4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9.5" x14ac:dyDescent="0.4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9.5" x14ac:dyDescent="0.4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9.5" x14ac:dyDescent="0.4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9.5" x14ac:dyDescent="0.4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9.5" x14ac:dyDescent="0.4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9.5" x14ac:dyDescent="0.4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9.5" x14ac:dyDescent="0.4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9.5" x14ac:dyDescent="0.4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9.5" x14ac:dyDescent="0.4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9.5" x14ac:dyDescent="0.4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9.5" x14ac:dyDescent="0.4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9.5" x14ac:dyDescent="0.4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9.5" x14ac:dyDescent="0.4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9.5" x14ac:dyDescent="0.4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9.5" x14ac:dyDescent="0.4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9.5" x14ac:dyDescent="0.4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9.5" x14ac:dyDescent="0.4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9.5" x14ac:dyDescent="0.4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9.5" x14ac:dyDescent="0.4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9.5" x14ac:dyDescent="0.4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9.5" x14ac:dyDescent="0.4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9.5" x14ac:dyDescent="0.4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9.5" x14ac:dyDescent="0.4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9.5" x14ac:dyDescent="0.4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9.5" x14ac:dyDescent="0.4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9.5" x14ac:dyDescent="0.4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9.5" x14ac:dyDescent="0.4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9.5" x14ac:dyDescent="0.4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9.5" x14ac:dyDescent="0.4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9.5" x14ac:dyDescent="0.4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9.5" x14ac:dyDescent="0.4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9.5" x14ac:dyDescent="0.4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9.5" x14ac:dyDescent="0.4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9.5" x14ac:dyDescent="0.4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9.5" x14ac:dyDescent="0.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9.5" x14ac:dyDescent="0.4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9.5" x14ac:dyDescent="0.4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9.5" x14ac:dyDescent="0.4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9.5" x14ac:dyDescent="0.4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9.5" x14ac:dyDescent="0.4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9.5" x14ac:dyDescent="0.4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9.5" x14ac:dyDescent="0.4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9.5" x14ac:dyDescent="0.4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9.5" x14ac:dyDescent="0.4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9.5" x14ac:dyDescent="0.4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9.5" x14ac:dyDescent="0.4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9.5" x14ac:dyDescent="0.4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9.5" x14ac:dyDescent="0.4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9.5" x14ac:dyDescent="0.4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9.5" x14ac:dyDescent="0.4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9.5" x14ac:dyDescent="0.4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9.5" x14ac:dyDescent="0.4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9.5" x14ac:dyDescent="0.4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9.5" x14ac:dyDescent="0.4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9.5" x14ac:dyDescent="0.4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9.5" x14ac:dyDescent="0.4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9.5" x14ac:dyDescent="0.4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9.5" x14ac:dyDescent="0.4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9.5" x14ac:dyDescent="0.4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9.5" x14ac:dyDescent="0.4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9.5" x14ac:dyDescent="0.4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9.5" x14ac:dyDescent="0.4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9.5" x14ac:dyDescent="0.4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9.5" x14ac:dyDescent="0.4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9.5" x14ac:dyDescent="0.4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9.5" x14ac:dyDescent="0.4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9.5" x14ac:dyDescent="0.4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9.5" x14ac:dyDescent="0.4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9.5" x14ac:dyDescent="0.4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9.5" x14ac:dyDescent="0.4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9.5" x14ac:dyDescent="0.4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9.5" x14ac:dyDescent="0.4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9.5" x14ac:dyDescent="0.4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9.5" x14ac:dyDescent="0.4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9.5" x14ac:dyDescent="0.4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9.5" x14ac:dyDescent="0.4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9.5" x14ac:dyDescent="0.4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9.5" x14ac:dyDescent="0.4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9.5" x14ac:dyDescent="0.4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9.5" x14ac:dyDescent="0.4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9.5" x14ac:dyDescent="0.4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9.5" x14ac:dyDescent="0.4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9.5" x14ac:dyDescent="0.4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9.5" x14ac:dyDescent="0.4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9.5" x14ac:dyDescent="0.4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9.5" x14ac:dyDescent="0.4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9.5" x14ac:dyDescent="0.4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9.5" x14ac:dyDescent="0.4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9.5" x14ac:dyDescent="0.4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9.5" x14ac:dyDescent="0.4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9.5" x14ac:dyDescent="0.4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9.5" x14ac:dyDescent="0.4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9.5" x14ac:dyDescent="0.4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9.5" x14ac:dyDescent="0.4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9.5" x14ac:dyDescent="0.4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9.5" x14ac:dyDescent="0.4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9.5" x14ac:dyDescent="0.4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9.5" x14ac:dyDescent="0.4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9.5" x14ac:dyDescent="0.4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9.5" x14ac:dyDescent="0.4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9.5" x14ac:dyDescent="0.4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9.5" x14ac:dyDescent="0.4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9.5" x14ac:dyDescent="0.4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9.5" x14ac:dyDescent="0.4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9.5" x14ac:dyDescent="0.4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9.5" x14ac:dyDescent="0.4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9.5" x14ac:dyDescent="0.4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9.5" x14ac:dyDescent="0.4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9.5" x14ac:dyDescent="0.4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9.5" x14ac:dyDescent="0.4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9.5" x14ac:dyDescent="0.4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9.5" x14ac:dyDescent="0.4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9.5" x14ac:dyDescent="0.4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9.5" x14ac:dyDescent="0.4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9.5" x14ac:dyDescent="0.4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9.5" x14ac:dyDescent="0.4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9.5" x14ac:dyDescent="0.4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9.5" x14ac:dyDescent="0.4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9.5" x14ac:dyDescent="0.4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9.5" x14ac:dyDescent="0.4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9.5" x14ac:dyDescent="0.4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9.5" x14ac:dyDescent="0.4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9.5" x14ac:dyDescent="0.4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9.5" x14ac:dyDescent="0.4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9.5" x14ac:dyDescent="0.4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9.5" x14ac:dyDescent="0.4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9.5" x14ac:dyDescent="0.4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9.5" x14ac:dyDescent="0.4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9.5" x14ac:dyDescent="0.4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9.5" x14ac:dyDescent="0.4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9.5" x14ac:dyDescent="0.4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9.5" x14ac:dyDescent="0.4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9.5" x14ac:dyDescent="0.4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9.5" x14ac:dyDescent="0.4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9.5" x14ac:dyDescent="0.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9.5" x14ac:dyDescent="0.4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9.5" x14ac:dyDescent="0.4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9.5" x14ac:dyDescent="0.4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9.5" x14ac:dyDescent="0.4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9.5" x14ac:dyDescent="0.4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9.5" x14ac:dyDescent="0.4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9.5" x14ac:dyDescent="0.4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9.5" x14ac:dyDescent="0.4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9.5" x14ac:dyDescent="0.4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9.5" x14ac:dyDescent="0.4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9.5" x14ac:dyDescent="0.4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9.5" x14ac:dyDescent="0.4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9.5" x14ac:dyDescent="0.4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9.5" x14ac:dyDescent="0.4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9.5" x14ac:dyDescent="0.4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9.5" x14ac:dyDescent="0.4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9.5" x14ac:dyDescent="0.4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9.5" x14ac:dyDescent="0.4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9.5" x14ac:dyDescent="0.4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9.5" x14ac:dyDescent="0.4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9.5" x14ac:dyDescent="0.4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9.5" x14ac:dyDescent="0.4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9.5" x14ac:dyDescent="0.4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9.5" x14ac:dyDescent="0.4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9.5" x14ac:dyDescent="0.4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9.5" x14ac:dyDescent="0.4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9.5" x14ac:dyDescent="0.4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9.5" x14ac:dyDescent="0.4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9.5" x14ac:dyDescent="0.4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9.5" x14ac:dyDescent="0.4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9.5" x14ac:dyDescent="0.4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9.5" x14ac:dyDescent="0.4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9.5" x14ac:dyDescent="0.4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9.5" x14ac:dyDescent="0.4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9.5" x14ac:dyDescent="0.4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9.5" x14ac:dyDescent="0.4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9.5" x14ac:dyDescent="0.4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9.5" x14ac:dyDescent="0.4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9.5" x14ac:dyDescent="0.4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9.5" x14ac:dyDescent="0.4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9.5" x14ac:dyDescent="0.4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9.5" x14ac:dyDescent="0.4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9.5" x14ac:dyDescent="0.4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9.5" x14ac:dyDescent="0.4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9.5" x14ac:dyDescent="0.4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9.5" x14ac:dyDescent="0.4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9.5" x14ac:dyDescent="0.4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9.5" x14ac:dyDescent="0.4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9.5" x14ac:dyDescent="0.4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9.5" x14ac:dyDescent="0.4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9.5" x14ac:dyDescent="0.4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9.5" x14ac:dyDescent="0.4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9.5" x14ac:dyDescent="0.4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9.5" x14ac:dyDescent="0.4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9.5" x14ac:dyDescent="0.4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9.5" x14ac:dyDescent="0.4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9.5" x14ac:dyDescent="0.4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9.5" x14ac:dyDescent="0.4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9.5" x14ac:dyDescent="0.4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9.5" x14ac:dyDescent="0.4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9.5" x14ac:dyDescent="0.4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9.5" x14ac:dyDescent="0.4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9.5" x14ac:dyDescent="0.4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9.5" x14ac:dyDescent="0.4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9.5" x14ac:dyDescent="0.4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9.5" x14ac:dyDescent="0.4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9.5" x14ac:dyDescent="0.4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9.5" x14ac:dyDescent="0.4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9.5" x14ac:dyDescent="0.4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9.5" x14ac:dyDescent="0.4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9.5" x14ac:dyDescent="0.4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9.5" x14ac:dyDescent="0.4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9.5" x14ac:dyDescent="0.4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9.5" x14ac:dyDescent="0.4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9.5" x14ac:dyDescent="0.4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9.5" x14ac:dyDescent="0.4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9.5" x14ac:dyDescent="0.4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9.5" x14ac:dyDescent="0.4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9.5" x14ac:dyDescent="0.4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9.5" x14ac:dyDescent="0.4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9.5" x14ac:dyDescent="0.4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9.5" x14ac:dyDescent="0.4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9.5" x14ac:dyDescent="0.4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9.5" x14ac:dyDescent="0.4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9.5" x14ac:dyDescent="0.4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9.5" x14ac:dyDescent="0.4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9.5" x14ac:dyDescent="0.4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9.5" x14ac:dyDescent="0.4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9.5" x14ac:dyDescent="0.4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9.5" x14ac:dyDescent="0.4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9.5" x14ac:dyDescent="0.4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9.5" x14ac:dyDescent="0.4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9.5" x14ac:dyDescent="0.4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9.5" x14ac:dyDescent="0.4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9.5" x14ac:dyDescent="0.4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9.5" x14ac:dyDescent="0.4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9.5" x14ac:dyDescent="0.4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9.5" x14ac:dyDescent="0.4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9.5" x14ac:dyDescent="0.4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9.5" x14ac:dyDescent="0.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9.5" x14ac:dyDescent="0.4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9.5" x14ac:dyDescent="0.4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9.5" x14ac:dyDescent="0.4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9.5" x14ac:dyDescent="0.4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9.5" x14ac:dyDescent="0.4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9.5" x14ac:dyDescent="0.4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9.5" x14ac:dyDescent="0.4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9.5" x14ac:dyDescent="0.4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9.5" x14ac:dyDescent="0.4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9.5" x14ac:dyDescent="0.4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9.5" x14ac:dyDescent="0.4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9.5" x14ac:dyDescent="0.4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9.5" x14ac:dyDescent="0.4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9.5" x14ac:dyDescent="0.4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9.5" x14ac:dyDescent="0.4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9.5" x14ac:dyDescent="0.4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9.5" x14ac:dyDescent="0.4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9.5" x14ac:dyDescent="0.4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9.5" x14ac:dyDescent="0.4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9.5" x14ac:dyDescent="0.4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9.5" x14ac:dyDescent="0.4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9.5" x14ac:dyDescent="0.4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9.5" x14ac:dyDescent="0.4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9.5" x14ac:dyDescent="0.4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9.5" x14ac:dyDescent="0.4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9.5" x14ac:dyDescent="0.4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9.5" x14ac:dyDescent="0.4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9.5" x14ac:dyDescent="0.4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9.5" x14ac:dyDescent="0.4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9.5" x14ac:dyDescent="0.4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9.5" x14ac:dyDescent="0.4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9.5" x14ac:dyDescent="0.4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9.5" x14ac:dyDescent="0.4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9.5" x14ac:dyDescent="0.4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9.5" x14ac:dyDescent="0.4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9.5" x14ac:dyDescent="0.4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9.5" x14ac:dyDescent="0.4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9.5" x14ac:dyDescent="0.4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9.5" x14ac:dyDescent="0.4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9.5" x14ac:dyDescent="0.4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9.5" x14ac:dyDescent="0.4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9.5" x14ac:dyDescent="0.4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9.5" x14ac:dyDescent="0.4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9.5" x14ac:dyDescent="0.4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9.5" x14ac:dyDescent="0.4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9.5" x14ac:dyDescent="0.4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9.5" x14ac:dyDescent="0.4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9.5" x14ac:dyDescent="0.4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9.5" x14ac:dyDescent="0.4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9.5" x14ac:dyDescent="0.4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9.5" x14ac:dyDescent="0.4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9.5" x14ac:dyDescent="0.4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9.5" x14ac:dyDescent="0.4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3:A4"/>
    <mergeCell ref="B3:C3"/>
    <mergeCell ref="D3:E3"/>
    <mergeCell ref="F3:F4"/>
    <mergeCell ref="A1:F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ส่งออก_ภาพรวม</vt:lpstr>
      <vt:lpstr>ส่งออก_รายสินค้า</vt:lpstr>
      <vt:lpstr>ส่งออก_สุทธิ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Tassanee Raktuam</cp:lastModifiedBy>
  <dcterms:modified xsi:type="dcterms:W3CDTF">2026-01-15T10:31:57Z</dcterms:modified>
</cp:coreProperties>
</file>