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DF9C789C-E146-4662-A12F-0B7F784BD2C0}" xr6:coauthVersionLast="47" xr6:coauthVersionMax="47" xr10:uidLastSave="{00000000-0000-0000-0000-000000000000}"/>
  <bookViews>
    <workbookView xWindow="9855" yWindow="195" windowWidth="18810" windowHeight="14715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6" i="2" l="1"/>
  <c r="C16" i="2"/>
  <c r="C9" i="3"/>
  <c r="B9" i="3"/>
  <c r="E22" i="2"/>
  <c r="D22" i="2"/>
  <c r="B16" i="2"/>
  <c r="C12" i="2"/>
  <c r="B12" i="2"/>
  <c r="B6" i="2"/>
  <c r="C22" i="2" l="1"/>
  <c r="B22" i="2"/>
</calcChain>
</file>

<file path=xl/sharedStrings.xml><?xml version="1.0" encoding="utf-8"?>
<sst xmlns="http://schemas.openxmlformats.org/spreadsheetml/2006/main" count="57" uniqueCount="43">
  <si>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</si>
  <si>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</si>
  <si>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</si>
  <si>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</si>
  <si>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</si>
  <si>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</si>
  <si>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</si>
  <si>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</si>
  <si>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</si>
  <si>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</si>
  <si>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</si>
  <si>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</si>
  <si>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</si>
  <si>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</si>
  <si>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</si>
  <si>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</si>
  <si>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</si>
  <si>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</si>
  <si>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</si>
  <si>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</si>
  <si>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</si>
  <si>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</si>
  <si>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</si>
  <si>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</si>
  <si>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</si>
  <si>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</si>
  <si>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</si>
  <si>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</si>
  <si>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</si>
  <si>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</si>
  <si>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</si>
  <si>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</si>
  <si>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t>ม.ค.-ก.ค. 67</t>
  </si>
  <si>
    <t>ม.ค.-ก.ค. 68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</si>
  <si>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ระหว่างเดือนมกราคม-กันยายน ปี 2567 และปี 2568</t>
    </r>
  </si>
  <si>
    <t>กันยายน 2568</t>
  </si>
  <si>
    <t>มกราคม-กันยายน 2568</t>
  </si>
  <si>
    <t>ม.ค.-ก.ย. 68/67</t>
  </si>
  <si>
    <t xml:space="preserve"> ก.ย./ส.ค. 68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</si>
  <si>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ระหว่างเดือนมกราคม-กันยายน ปี 2567 และปี 2568</t>
    </r>
  </si>
  <si>
    <t>ม.ค.-ก.ย. 67</t>
  </si>
  <si>
    <t>ม.ค.-ก.ย. 68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</si>
  <si>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มูลค่าการส่งออกสุทธิของสินค้าอัญมณีและเครื่องประดับไทยระหว่างเดือนมกราคม-กันยายน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</si>
</sst>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6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4" fontId="1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2" fontId="7" fillId="0" borderId="6" xfId="0" applyNumberFormat="1" applyFont="1" applyBorder="1"/>
    <xf numFmtId="2" fontId="9" fillId="0" borderId="6" xfId="0" applyNumberFormat="1" applyFont="1" applyBorder="1"/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2" fontId="2" fillId="0" borderId="6" xfId="0" applyNumberFormat="1" applyFont="1" applyBorder="1"/>
    <xf numFmtId="2" fontId="1" fillId="0" borderId="6" xfId="0" applyNumberFormat="1" applyFont="1" applyBorder="1"/>
    <xf numFmtId="0" fontId="14" fillId="0" borderId="6" xfId="0" applyFont="1" applyBorder="1"/>
    <xf numFmtId="2" fontId="3" fillId="2" borderId="5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2" fontId="7" fillId="0" borderId="4" xfId="0" applyNumberFormat="1" applyFont="1" applyBorder="1"/>
    <xf numFmtId="4" fontId="15" fillId="0" borderId="6" xfId="0" applyNumberFormat="1" applyFont="1" applyBorder="1"/>
    <xf numFmtId="2" fontId="15" fillId="4" borderId="5" xfId="0" applyNumberFormat="1" applyFont="1" applyFill="1" applyBorder="1" applyAlignment="1">
      <alignment vertical="center"/>
    </xf>
    <xf numFmtId="2" fontId="2" fillId="4" borderId="5" xfId="0" applyNumberFormat="1" applyFont="1" applyFill="1" applyBorder="1" applyAlignment="1">
      <alignment vertical="center"/>
    </xf>
    <xf numFmtId="2" fontId="11" fillId="0" borderId="6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2" fontId="15" fillId="3" borderId="5" xfId="0" applyNumberFormat="1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60" t="s">
        <v>0</v>
      </c>
      <c r="B3" s="63" t="s">
        <v>35</v>
      </c>
      <c r="C3" s="64"/>
      <c r="D3" s="65" t="s">
        <v>36</v>
      </c>
      <c r="E3" s="6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61"/>
      <c r="B4" s="66" t="s">
        <v>4</v>
      </c>
      <c r="C4" s="39" t="s">
        <v>25</v>
      </c>
      <c r="D4" s="66" t="s">
        <v>4</v>
      </c>
      <c r="E4" s="39" t="s">
        <v>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62"/>
      <c r="B5" s="67"/>
      <c r="C5" s="40" t="s">
        <v>38</v>
      </c>
      <c r="D5" s="67"/>
      <c r="E5" s="40" t="s">
        <v>37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3801.34</v>
      </c>
      <c r="C6" s="71">
        <v>97.2</v>
      </c>
      <c r="D6" s="46">
        <v>21537.41</v>
      </c>
      <c r="E6" s="45">
        <v>73.06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1484.76</v>
      </c>
      <c r="C7" s="57">
        <v>81.87</v>
      </c>
      <c r="D7" s="47">
        <v>10487.44</v>
      </c>
      <c r="E7" s="58">
        <v>48.75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topLeftCell="A2" workbookViewId="0">
      <selection activeCell="G12" sqref="G12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60" t="s">
        <v>0</v>
      </c>
      <c r="B3" s="65" t="s">
        <v>4</v>
      </c>
      <c r="C3" s="64"/>
      <c r="D3" s="65" t="s">
        <v>5</v>
      </c>
      <c r="E3" s="64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2"/>
      <c r="B4" s="44" t="s">
        <v>40</v>
      </c>
      <c r="C4" s="44" t="s">
        <v>41</v>
      </c>
      <c r="D4" s="44" t="s">
        <v>40</v>
      </c>
      <c r="E4" s="44" t="s">
        <v>41</v>
      </c>
      <c r="F4" s="48" t="s">
        <v>37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5394.67</v>
      </c>
      <c r="C5" s="13">
        <v>11049.97</v>
      </c>
      <c r="D5" s="12">
        <v>43.35</v>
      </c>
      <c r="E5" s="12">
        <v>51.31</v>
      </c>
      <c r="F5" s="12">
        <v>104.83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53" t="s">
        <v>27</v>
      </c>
      <c r="B6" s="15">
        <f t="shared" ref="B6:C6" si="0">SUM(B7:B10)</f>
        <v>3603.0499999999997</v>
      </c>
      <c r="C6" s="15">
        <f t="shared" si="0"/>
        <v>4537.76</v>
      </c>
      <c r="D6" s="15">
        <v>28.95</v>
      </c>
      <c r="E6" s="15">
        <v>21.07</v>
      </c>
      <c r="F6" s="16">
        <v>25.94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45">
      <c r="A7" s="54" t="s">
        <v>28</v>
      </c>
      <c r="B7" s="18">
        <v>1354.61</v>
      </c>
      <c r="C7" s="18">
        <v>2026.09</v>
      </c>
      <c r="D7" s="49">
        <v>10.88</v>
      </c>
      <c r="E7" s="18">
        <v>9.41</v>
      </c>
      <c r="F7" s="17">
        <v>49.57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54" t="s">
        <v>29</v>
      </c>
      <c r="B8" s="18">
        <v>2076.16</v>
      </c>
      <c r="C8" s="18">
        <v>2306.65</v>
      </c>
      <c r="D8" s="17">
        <v>16.68</v>
      </c>
      <c r="E8" s="18">
        <v>10.71</v>
      </c>
      <c r="F8" s="50">
        <v>11.1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54" t="s">
        <v>30</v>
      </c>
      <c r="B9" s="18">
        <v>89.01</v>
      </c>
      <c r="C9" s="18">
        <v>106.89</v>
      </c>
      <c r="D9" s="18">
        <v>0.72</v>
      </c>
      <c r="E9" s="18">
        <v>0.5</v>
      </c>
      <c r="F9" s="18">
        <v>20.09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54" t="s">
        <v>31</v>
      </c>
      <c r="B10" s="18">
        <v>83.27</v>
      </c>
      <c r="C10" s="18">
        <v>98.13</v>
      </c>
      <c r="D10" s="17">
        <v>0.67</v>
      </c>
      <c r="E10" s="18">
        <v>0.45</v>
      </c>
      <c r="F10" s="56">
        <v>17.850000000000001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53" t="s">
        <v>26</v>
      </c>
      <c r="B11" s="15">
        <v>5.43</v>
      </c>
      <c r="C11" s="15">
        <v>2463.2800000000002</v>
      </c>
      <c r="D11" s="15">
        <v>0.04</v>
      </c>
      <c r="E11" s="15">
        <v>11.44</v>
      </c>
      <c r="F11" s="15">
        <v>45256.32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45">
      <c r="A12" s="19" t="s">
        <v>8</v>
      </c>
      <c r="B12" s="20">
        <f t="shared" ref="B12:C12" si="1">SUM(B13:B15)</f>
        <v>1797.73</v>
      </c>
      <c r="C12" s="20">
        <f t="shared" si="1"/>
        <v>1801.2</v>
      </c>
      <c r="D12" s="19">
        <v>14.45</v>
      </c>
      <c r="E12" s="20">
        <v>8.36</v>
      </c>
      <c r="F12" s="59">
        <v>0.19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2.5" customHeight="1" x14ac:dyDescent="0.45">
      <c r="A13" s="17" t="s">
        <v>9</v>
      </c>
      <c r="B13" s="18">
        <v>108.05</v>
      </c>
      <c r="C13" s="18">
        <v>80.95</v>
      </c>
      <c r="D13" s="17">
        <v>0.87</v>
      </c>
      <c r="E13" s="18">
        <v>0.37</v>
      </c>
      <c r="F13" s="22">
        <v>-25.08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7" t="s">
        <v>10</v>
      </c>
      <c r="B14" s="18">
        <v>1194.6400000000001</v>
      </c>
      <c r="C14" s="18">
        <v>1290.52</v>
      </c>
      <c r="D14" s="49">
        <v>9.6</v>
      </c>
      <c r="E14" s="18">
        <v>5.99</v>
      </c>
      <c r="F14" s="18">
        <v>8.0299999999999994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7" t="s">
        <v>11</v>
      </c>
      <c r="B15" s="18">
        <v>495.04</v>
      </c>
      <c r="C15" s="18">
        <v>429.73</v>
      </c>
      <c r="D15" s="49">
        <v>3.98</v>
      </c>
      <c r="E15" s="18">
        <v>2</v>
      </c>
      <c r="F15" s="51">
        <v>-13.19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19" t="s">
        <v>12</v>
      </c>
      <c r="B16" s="23">
        <f t="shared" ref="B16:C16" si="2">SUM(B17:B19)</f>
        <v>966.7</v>
      </c>
      <c r="C16" s="23">
        <f t="shared" si="2"/>
        <v>743.55</v>
      </c>
      <c r="D16" s="19">
        <v>7.77</v>
      </c>
      <c r="E16" s="20">
        <v>3.45</v>
      </c>
      <c r="F16" s="42">
        <v>-23.08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2.5" customHeight="1" x14ac:dyDescent="0.45">
      <c r="A17" s="17" t="s">
        <v>13</v>
      </c>
      <c r="B17" s="24">
        <v>5.35</v>
      </c>
      <c r="C17" s="24">
        <v>2.75</v>
      </c>
      <c r="D17" s="17">
        <v>0.04</v>
      </c>
      <c r="E17" s="18">
        <v>0.01</v>
      </c>
      <c r="F17" s="22">
        <v>-48.54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7" t="s">
        <v>14</v>
      </c>
      <c r="B18" s="24">
        <v>958.78</v>
      </c>
      <c r="C18" s="24">
        <v>734.63</v>
      </c>
      <c r="D18" s="49">
        <v>7.7</v>
      </c>
      <c r="E18" s="18">
        <v>3.41</v>
      </c>
      <c r="F18" s="22">
        <v>-23.38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7" t="s">
        <v>15</v>
      </c>
      <c r="B19" s="24">
        <v>2.57</v>
      </c>
      <c r="C19" s="24">
        <v>6.17</v>
      </c>
      <c r="D19" s="17">
        <v>0.02</v>
      </c>
      <c r="E19" s="18">
        <v>0.03</v>
      </c>
      <c r="F19" s="72">
        <v>139.75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19" t="s">
        <v>16</v>
      </c>
      <c r="B20" s="20">
        <v>236.25</v>
      </c>
      <c r="C20" s="20">
        <v>263.14</v>
      </c>
      <c r="D20" s="41">
        <v>1.9</v>
      </c>
      <c r="E20" s="20">
        <v>1.22</v>
      </c>
      <c r="F20" s="43">
        <v>11.36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2.5" customHeight="1" x14ac:dyDescent="0.45">
      <c r="A21" s="25" t="s">
        <v>17</v>
      </c>
      <c r="B21" s="26">
        <v>441.17</v>
      </c>
      <c r="C21" s="26">
        <v>678.51</v>
      </c>
      <c r="D21" s="55">
        <v>3.54</v>
      </c>
      <c r="E21" s="26">
        <v>3.15</v>
      </c>
      <c r="F21" s="27">
        <v>53.8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8" t="s">
        <v>18</v>
      </c>
      <c r="B22" s="29">
        <f>SUM(B5+B11+B6+B12+B16+B20+B21)</f>
        <v>12445</v>
      </c>
      <c r="C22" s="29">
        <f>SUM(C5+C11+C6+C12+C16+C20+C21)</f>
        <v>21537.41</v>
      </c>
      <c r="D22" s="29">
        <f>SUM(D5+D11+D6+D12+D16+D20+D21)</f>
        <v>100.00000000000001</v>
      </c>
      <c r="E22" s="29">
        <f>SUM(E5+E11+E6+E12+E16+E20+E21)</f>
        <v>100</v>
      </c>
      <c r="F22" s="52">
        <v>73.06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>
      <selection sqref="A1:F1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70" t="s">
        <v>42</v>
      </c>
      <c r="B1" s="70"/>
      <c r="C1" s="70"/>
      <c r="D1" s="70"/>
      <c r="E1" s="70"/>
      <c r="F1" s="7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60" t="s">
        <v>0</v>
      </c>
      <c r="B3" s="65" t="s">
        <v>4</v>
      </c>
      <c r="C3" s="64"/>
      <c r="D3" s="65" t="s">
        <v>5</v>
      </c>
      <c r="E3" s="64"/>
      <c r="F3" s="68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2"/>
      <c r="B4" s="44" t="s">
        <v>32</v>
      </c>
      <c r="C4" s="44" t="s">
        <v>33</v>
      </c>
      <c r="D4" s="44" t="s">
        <v>32</v>
      </c>
      <c r="E4" s="44" t="s">
        <v>33</v>
      </c>
      <c r="F4" s="6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0" t="s">
        <v>19</v>
      </c>
      <c r="B5" s="31">
        <v>12445</v>
      </c>
      <c r="C5" s="31">
        <v>21537.41</v>
      </c>
      <c r="D5" s="31">
        <v>100</v>
      </c>
      <c r="E5" s="31">
        <v>100</v>
      </c>
      <c r="F5" s="31">
        <v>73.06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2" t="s">
        <v>20</v>
      </c>
      <c r="B6" s="33">
        <v>5394.67</v>
      </c>
      <c r="C6" s="33">
        <v>11049.97</v>
      </c>
      <c r="D6" s="33">
        <v>43.35</v>
      </c>
      <c r="E6" s="33">
        <v>51.31</v>
      </c>
      <c r="F6" s="33">
        <v>104.83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21</v>
      </c>
      <c r="B7" s="15">
        <v>7050.33</v>
      </c>
      <c r="C7" s="15">
        <v>10487.44</v>
      </c>
      <c r="D7" s="15">
        <v>56.65</v>
      </c>
      <c r="E7" s="15">
        <v>48.69</v>
      </c>
      <c r="F7" s="15">
        <v>48.75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4" t="s">
        <v>22</v>
      </c>
      <c r="B8" s="35">
        <v>634.84</v>
      </c>
      <c r="C8" s="35">
        <v>616.21</v>
      </c>
      <c r="D8" s="35">
        <v>5.0999999999999996</v>
      </c>
      <c r="E8" s="35">
        <v>2.86</v>
      </c>
      <c r="F8" s="36">
        <v>-2.93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7" t="s">
        <v>23</v>
      </c>
      <c r="B9" s="38">
        <f t="shared" ref="B9:C9" si="0">SUM(B7-B8)</f>
        <v>6415.49</v>
      </c>
      <c r="C9" s="38">
        <f t="shared" si="0"/>
        <v>9871.23</v>
      </c>
      <c r="D9" s="38">
        <v>51.55</v>
      </c>
      <c r="E9" s="38">
        <v>45.83</v>
      </c>
      <c r="F9" s="38">
        <v>53.87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2026-01-15T10:15:46Z</dcterms:modified>
</cp:coreProperties>
</file>